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BMX 2019\Teamclassement\"/>
    </mc:Choice>
  </mc:AlternateContent>
  <xr:revisionPtr revIDLastSave="0" documentId="13_ncr:1_{9106101B-9319-4214-862C-1017C481B0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amstand" sheetId="5" r:id="rId1"/>
    <sheet name="RIJDERS" sheetId="1" r:id="rId2"/>
    <sheet name="Punten" sheetId="6" r:id="rId3"/>
    <sheet name="Klasses" sheetId="7" r:id="rId4"/>
  </sheets>
  <definedNames>
    <definedName name="_xlnm._FilterDatabase" localSheetId="1" hidden="1">RIJDERS!$A$1:$AC$128</definedName>
    <definedName name="_xlnm._FilterDatabase" localSheetId="0" hidden="1">Teamstand!$K$4:$K$362</definedName>
    <definedName name="_xlnm.Print_Area" localSheetId="0">Teamstand!$A$1:$R$20</definedName>
    <definedName name="_xlnm.Print_Titles" localSheetId="1">RIJDERS!$1:$1</definedName>
    <definedName name="_xlnm.Print_Titles" localSheetId="0">Teamstand!$4:$4</definedName>
  </definedNames>
  <calcPr calcId="18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1" i="1" l="1"/>
  <c r="Q231" i="1"/>
  <c r="R231" i="1"/>
  <c r="S231" i="1"/>
  <c r="T231" i="1"/>
  <c r="U231" i="1"/>
  <c r="W231" i="1"/>
  <c r="X231" i="1"/>
  <c r="X232" i="1" s="1"/>
  <c r="Y231" i="1"/>
  <c r="AA231" i="1"/>
  <c r="AB231" i="1"/>
  <c r="P232" i="1"/>
  <c r="Q232" i="1"/>
  <c r="R232" i="1"/>
  <c r="S232" i="1"/>
  <c r="T232" i="1"/>
  <c r="U232" i="1"/>
  <c r="W232" i="1"/>
  <c r="Y232" i="1"/>
  <c r="AA232" i="1"/>
  <c r="AB232" i="1"/>
  <c r="P233" i="1"/>
  <c r="Q233" i="1"/>
  <c r="R233" i="1"/>
  <c r="S233" i="1"/>
  <c r="T233" i="1"/>
  <c r="U233" i="1"/>
  <c r="W233" i="1"/>
  <c r="X233" i="1"/>
  <c r="X234" i="1" s="1"/>
  <c r="X235" i="1" s="1"/>
  <c r="X236" i="1" s="1"/>
  <c r="Y233" i="1"/>
  <c r="AA233" i="1"/>
  <c r="AB233" i="1"/>
  <c r="P234" i="1"/>
  <c r="Q234" i="1"/>
  <c r="R234" i="1"/>
  <c r="S234" i="1"/>
  <c r="T234" i="1"/>
  <c r="U234" i="1"/>
  <c r="W234" i="1"/>
  <c r="Y234" i="1"/>
  <c r="AA234" i="1"/>
  <c r="AB234" i="1"/>
  <c r="P235" i="1"/>
  <c r="Q235" i="1"/>
  <c r="R235" i="1"/>
  <c r="S235" i="1"/>
  <c r="T235" i="1"/>
  <c r="U235" i="1"/>
  <c r="W235" i="1"/>
  <c r="Y235" i="1"/>
  <c r="AA235" i="1"/>
  <c r="AB235" i="1"/>
  <c r="P236" i="1"/>
  <c r="Q236" i="1"/>
  <c r="S236" i="1"/>
  <c r="T236" i="1"/>
  <c r="U236" i="1"/>
  <c r="W236" i="1"/>
  <c r="Y236" i="1"/>
  <c r="AA236" i="1"/>
  <c r="AB236" i="1"/>
  <c r="P237" i="1"/>
  <c r="Q237" i="1"/>
  <c r="R237" i="1"/>
  <c r="S237" i="1"/>
  <c r="T237" i="1"/>
  <c r="U237" i="1"/>
  <c r="W237" i="1"/>
  <c r="X237" i="1"/>
  <c r="X238" i="1" s="1"/>
  <c r="Y237" i="1"/>
  <c r="AA237" i="1"/>
  <c r="AB237" i="1"/>
  <c r="P238" i="1"/>
  <c r="Q238" i="1"/>
  <c r="R238" i="1"/>
  <c r="S238" i="1"/>
  <c r="T238" i="1"/>
  <c r="U238" i="1"/>
  <c r="W238" i="1"/>
  <c r="Y238" i="1"/>
  <c r="AA238" i="1"/>
  <c r="AB238" i="1"/>
  <c r="P239" i="1"/>
  <c r="Q239" i="1"/>
  <c r="R239" i="1"/>
  <c r="S239" i="1"/>
  <c r="T239" i="1"/>
  <c r="U239" i="1"/>
  <c r="W239" i="1"/>
  <c r="X239" i="1"/>
  <c r="X240" i="1" s="1"/>
  <c r="X241" i="1" s="1"/>
  <c r="X242" i="1" s="1"/>
  <c r="Y239" i="1"/>
  <c r="AA239" i="1"/>
  <c r="AB239" i="1"/>
  <c r="P240" i="1"/>
  <c r="Q240" i="1"/>
  <c r="R240" i="1"/>
  <c r="S240" i="1"/>
  <c r="T240" i="1"/>
  <c r="U240" i="1"/>
  <c r="W240" i="1"/>
  <c r="Y240" i="1"/>
  <c r="AA240" i="1"/>
  <c r="AB240" i="1"/>
  <c r="P241" i="1"/>
  <c r="Q241" i="1"/>
  <c r="R241" i="1"/>
  <c r="S241" i="1"/>
  <c r="T241" i="1"/>
  <c r="U241" i="1"/>
  <c r="W241" i="1"/>
  <c r="Y241" i="1"/>
  <c r="AA241" i="1"/>
  <c r="AB241" i="1"/>
  <c r="P242" i="1"/>
  <c r="Q242" i="1"/>
  <c r="S242" i="1"/>
  <c r="T242" i="1"/>
  <c r="U242" i="1"/>
  <c r="W242" i="1"/>
  <c r="Y242" i="1"/>
  <c r="AA242" i="1"/>
  <c r="AB242" i="1"/>
  <c r="P243" i="1"/>
  <c r="Q243" i="1"/>
  <c r="R243" i="1"/>
  <c r="S243" i="1"/>
  <c r="T243" i="1"/>
  <c r="U243" i="1"/>
  <c r="W243" i="1"/>
  <c r="X243" i="1"/>
  <c r="X244" i="1" s="1"/>
  <c r="X245" i="1" s="1"/>
  <c r="X246" i="1" s="1"/>
  <c r="Y243" i="1"/>
  <c r="AA243" i="1"/>
  <c r="AB243" i="1"/>
  <c r="P244" i="1"/>
  <c r="Q244" i="1"/>
  <c r="R244" i="1"/>
  <c r="S244" i="1"/>
  <c r="T244" i="1"/>
  <c r="U244" i="1"/>
  <c r="W244" i="1"/>
  <c r="Y244" i="1"/>
  <c r="AA244" i="1"/>
  <c r="AB244" i="1"/>
  <c r="P245" i="1"/>
  <c r="Q245" i="1"/>
  <c r="R245" i="1"/>
  <c r="S245" i="1"/>
  <c r="T245" i="1"/>
  <c r="U245" i="1"/>
  <c r="W245" i="1"/>
  <c r="Y245" i="1"/>
  <c r="AA245" i="1"/>
  <c r="AB245" i="1"/>
  <c r="P246" i="1"/>
  <c r="Q246" i="1"/>
  <c r="R246" i="1"/>
  <c r="S246" i="1"/>
  <c r="T246" i="1"/>
  <c r="U246" i="1"/>
  <c r="W246" i="1"/>
  <c r="Y246" i="1"/>
  <c r="AA246" i="1"/>
  <c r="AB246" i="1"/>
  <c r="P247" i="1"/>
  <c r="Q247" i="1"/>
  <c r="R247" i="1"/>
  <c r="S247" i="1"/>
  <c r="T247" i="1"/>
  <c r="U247" i="1"/>
  <c r="W247" i="1"/>
  <c r="X247" i="1"/>
  <c r="X248" i="1" s="1"/>
  <c r="X249" i="1" s="1"/>
  <c r="X250" i="1" s="1"/>
  <c r="Y247" i="1"/>
  <c r="AA247" i="1"/>
  <c r="AB247" i="1"/>
  <c r="P248" i="1"/>
  <c r="Q248" i="1"/>
  <c r="R248" i="1"/>
  <c r="S248" i="1"/>
  <c r="T248" i="1"/>
  <c r="U248" i="1"/>
  <c r="W248" i="1"/>
  <c r="Y248" i="1"/>
  <c r="AA248" i="1"/>
  <c r="AB248" i="1"/>
  <c r="P249" i="1"/>
  <c r="Q249" i="1"/>
  <c r="R249" i="1"/>
  <c r="S249" i="1"/>
  <c r="T249" i="1"/>
  <c r="U249" i="1"/>
  <c r="W249" i="1"/>
  <c r="Y249" i="1"/>
  <c r="AA249" i="1"/>
  <c r="AB249" i="1"/>
  <c r="P250" i="1"/>
  <c r="Q250" i="1"/>
  <c r="R250" i="1"/>
  <c r="S250" i="1"/>
  <c r="T250" i="1"/>
  <c r="U250" i="1"/>
  <c r="W250" i="1"/>
  <c r="Y250" i="1"/>
  <c r="AA250" i="1"/>
  <c r="AB250" i="1"/>
  <c r="P251" i="1"/>
  <c r="Q251" i="1"/>
  <c r="R251" i="1"/>
  <c r="S251" i="1"/>
  <c r="T251" i="1"/>
  <c r="U251" i="1"/>
  <c r="W251" i="1"/>
  <c r="X251" i="1"/>
  <c r="X252" i="1" s="1"/>
  <c r="X253" i="1" s="1"/>
  <c r="X254" i="1" s="1"/>
  <c r="Y251" i="1"/>
  <c r="AA251" i="1"/>
  <c r="AB251" i="1"/>
  <c r="P252" i="1"/>
  <c r="Q252" i="1"/>
  <c r="R252" i="1"/>
  <c r="S252" i="1"/>
  <c r="T252" i="1"/>
  <c r="U252" i="1"/>
  <c r="W252" i="1"/>
  <c r="Y252" i="1"/>
  <c r="AA252" i="1"/>
  <c r="AB252" i="1"/>
  <c r="P253" i="1"/>
  <c r="Q253" i="1"/>
  <c r="R253" i="1"/>
  <c r="S253" i="1"/>
  <c r="T253" i="1"/>
  <c r="U253" i="1"/>
  <c r="W253" i="1"/>
  <c r="Y253" i="1"/>
  <c r="AA253" i="1"/>
  <c r="AB253" i="1"/>
  <c r="P254" i="1"/>
  <c r="Q254" i="1"/>
  <c r="R254" i="1"/>
  <c r="S254" i="1"/>
  <c r="T254" i="1"/>
  <c r="U254" i="1"/>
  <c r="W254" i="1"/>
  <c r="Y254" i="1"/>
  <c r="AA254" i="1"/>
  <c r="AB254" i="1"/>
  <c r="P255" i="1"/>
  <c r="Q255" i="1"/>
  <c r="R255" i="1"/>
  <c r="S255" i="1"/>
  <c r="T255" i="1"/>
  <c r="U255" i="1"/>
  <c r="W255" i="1"/>
  <c r="X255" i="1"/>
  <c r="X256" i="1" s="1"/>
  <c r="X257" i="1" s="1"/>
  <c r="X258" i="1" s="1"/>
  <c r="Y255" i="1"/>
  <c r="AA255" i="1"/>
  <c r="AB255" i="1"/>
  <c r="P256" i="1"/>
  <c r="Q256" i="1"/>
  <c r="R256" i="1"/>
  <c r="S256" i="1"/>
  <c r="T256" i="1"/>
  <c r="U256" i="1"/>
  <c r="W256" i="1"/>
  <c r="Y256" i="1"/>
  <c r="AA256" i="1"/>
  <c r="AB256" i="1"/>
  <c r="P257" i="1"/>
  <c r="Q257" i="1"/>
  <c r="R257" i="1"/>
  <c r="S257" i="1"/>
  <c r="T257" i="1"/>
  <c r="U257" i="1"/>
  <c r="W257" i="1"/>
  <c r="Y257" i="1"/>
  <c r="AA257" i="1"/>
  <c r="AB257" i="1"/>
  <c r="P258" i="1"/>
  <c r="Q258" i="1"/>
  <c r="R258" i="1"/>
  <c r="S258" i="1"/>
  <c r="T258" i="1"/>
  <c r="U258" i="1"/>
  <c r="W258" i="1"/>
  <c r="Y258" i="1"/>
  <c r="AA258" i="1"/>
  <c r="AB258" i="1"/>
  <c r="P259" i="1"/>
  <c r="Q259" i="1"/>
  <c r="R259" i="1"/>
  <c r="S259" i="1"/>
  <c r="T259" i="1"/>
  <c r="U259" i="1"/>
  <c r="W259" i="1"/>
  <c r="X259" i="1"/>
  <c r="X260" i="1" s="1"/>
  <c r="X261" i="1" s="1"/>
  <c r="X262" i="1" s="1"/>
  <c r="Y259" i="1"/>
  <c r="AA259" i="1"/>
  <c r="AB259" i="1"/>
  <c r="P260" i="1"/>
  <c r="Q260" i="1"/>
  <c r="R260" i="1"/>
  <c r="S260" i="1"/>
  <c r="T260" i="1"/>
  <c r="U260" i="1"/>
  <c r="W260" i="1"/>
  <c r="Y260" i="1"/>
  <c r="AA260" i="1"/>
  <c r="AB260" i="1"/>
  <c r="P261" i="1"/>
  <c r="Q261" i="1"/>
  <c r="R261" i="1"/>
  <c r="S261" i="1"/>
  <c r="T261" i="1"/>
  <c r="U261" i="1"/>
  <c r="W261" i="1"/>
  <c r="Y261" i="1"/>
  <c r="AA261" i="1"/>
  <c r="AB261" i="1"/>
  <c r="P262" i="1"/>
  <c r="Q262" i="1"/>
  <c r="R262" i="1"/>
  <c r="S262" i="1"/>
  <c r="T262" i="1"/>
  <c r="U262" i="1"/>
  <c r="W262" i="1"/>
  <c r="Y262" i="1"/>
  <c r="AA262" i="1"/>
  <c r="AB262" i="1"/>
  <c r="P263" i="1"/>
  <c r="Q263" i="1"/>
  <c r="R263" i="1"/>
  <c r="S263" i="1"/>
  <c r="T263" i="1"/>
  <c r="U263" i="1"/>
  <c r="W263" i="1"/>
  <c r="X263" i="1"/>
  <c r="X264" i="1" s="1"/>
  <c r="X265" i="1" s="1"/>
  <c r="X266" i="1" s="1"/>
  <c r="Y263" i="1"/>
  <c r="AA263" i="1"/>
  <c r="AB263" i="1"/>
  <c r="P264" i="1"/>
  <c r="Q264" i="1"/>
  <c r="R264" i="1"/>
  <c r="S264" i="1"/>
  <c r="T264" i="1"/>
  <c r="U264" i="1"/>
  <c r="W264" i="1"/>
  <c r="Y264" i="1"/>
  <c r="AA264" i="1"/>
  <c r="AB264" i="1"/>
  <c r="P265" i="1"/>
  <c r="Q265" i="1"/>
  <c r="R265" i="1"/>
  <c r="S265" i="1"/>
  <c r="T265" i="1"/>
  <c r="U265" i="1"/>
  <c r="W265" i="1"/>
  <c r="Y265" i="1"/>
  <c r="AA265" i="1"/>
  <c r="AB265" i="1"/>
  <c r="P266" i="1"/>
  <c r="Q266" i="1"/>
  <c r="R266" i="1"/>
  <c r="S266" i="1"/>
  <c r="T266" i="1"/>
  <c r="U266" i="1"/>
  <c r="W266" i="1"/>
  <c r="Y266" i="1"/>
  <c r="AA266" i="1"/>
  <c r="AB266" i="1"/>
  <c r="P267" i="1"/>
  <c r="Q267" i="1"/>
  <c r="R267" i="1"/>
  <c r="S267" i="1"/>
  <c r="T267" i="1"/>
  <c r="U267" i="1"/>
  <c r="W267" i="1"/>
  <c r="X267" i="1"/>
  <c r="X268" i="1" s="1"/>
  <c r="X269" i="1" s="1"/>
  <c r="X270" i="1" s="1"/>
  <c r="Y267" i="1"/>
  <c r="AA267" i="1"/>
  <c r="AB267" i="1"/>
  <c r="P268" i="1"/>
  <c r="Q268" i="1"/>
  <c r="R268" i="1"/>
  <c r="S268" i="1"/>
  <c r="T268" i="1"/>
  <c r="U268" i="1"/>
  <c r="W268" i="1"/>
  <c r="Y268" i="1"/>
  <c r="AA268" i="1"/>
  <c r="AB268" i="1"/>
  <c r="P269" i="1"/>
  <c r="Q269" i="1"/>
  <c r="R269" i="1"/>
  <c r="S269" i="1"/>
  <c r="T269" i="1"/>
  <c r="U269" i="1"/>
  <c r="W269" i="1"/>
  <c r="Y269" i="1"/>
  <c r="AA269" i="1"/>
  <c r="AB269" i="1"/>
  <c r="P270" i="1"/>
  <c r="Q270" i="1"/>
  <c r="R270" i="1"/>
  <c r="S270" i="1"/>
  <c r="T270" i="1"/>
  <c r="U270" i="1"/>
  <c r="W270" i="1"/>
  <c r="Y270" i="1"/>
  <c r="AA270" i="1"/>
  <c r="AB270" i="1"/>
  <c r="P271" i="1"/>
  <c r="Q271" i="1"/>
  <c r="R271" i="1"/>
  <c r="S271" i="1"/>
  <c r="T271" i="1"/>
  <c r="U271" i="1"/>
  <c r="W271" i="1"/>
  <c r="X271" i="1"/>
  <c r="X272" i="1" s="1"/>
  <c r="X273" i="1" s="1"/>
  <c r="X274" i="1" s="1"/>
  <c r="Y271" i="1"/>
  <c r="AA271" i="1"/>
  <c r="AB271" i="1"/>
  <c r="P272" i="1"/>
  <c r="Q272" i="1"/>
  <c r="R272" i="1"/>
  <c r="S272" i="1"/>
  <c r="T272" i="1"/>
  <c r="U272" i="1"/>
  <c r="W272" i="1"/>
  <c r="Y272" i="1"/>
  <c r="AA272" i="1"/>
  <c r="AB272" i="1"/>
  <c r="P273" i="1"/>
  <c r="Q273" i="1"/>
  <c r="R273" i="1"/>
  <c r="S273" i="1"/>
  <c r="T273" i="1"/>
  <c r="U273" i="1"/>
  <c r="W273" i="1"/>
  <c r="Y273" i="1"/>
  <c r="AA273" i="1"/>
  <c r="AB273" i="1"/>
  <c r="P274" i="1"/>
  <c r="Q274" i="1"/>
  <c r="R274" i="1"/>
  <c r="S274" i="1"/>
  <c r="T274" i="1"/>
  <c r="U274" i="1"/>
  <c r="W274" i="1"/>
  <c r="Y274" i="1"/>
  <c r="AA274" i="1"/>
  <c r="AB274" i="1"/>
  <c r="P275" i="1"/>
  <c r="Q275" i="1"/>
  <c r="R275" i="1"/>
  <c r="S275" i="1"/>
  <c r="T275" i="1"/>
  <c r="U275" i="1"/>
  <c r="W275" i="1"/>
  <c r="X275" i="1"/>
  <c r="X276" i="1" s="1"/>
  <c r="X277" i="1" s="1"/>
  <c r="X278" i="1" s="1"/>
  <c r="Y275" i="1"/>
  <c r="AA275" i="1"/>
  <c r="AB275" i="1"/>
  <c r="P276" i="1"/>
  <c r="Q276" i="1"/>
  <c r="R276" i="1"/>
  <c r="S276" i="1"/>
  <c r="T276" i="1"/>
  <c r="U276" i="1"/>
  <c r="W276" i="1"/>
  <c r="Y276" i="1"/>
  <c r="AA276" i="1"/>
  <c r="AB276" i="1"/>
  <c r="P277" i="1"/>
  <c r="Q277" i="1"/>
  <c r="R277" i="1"/>
  <c r="S277" i="1"/>
  <c r="T277" i="1"/>
  <c r="U277" i="1"/>
  <c r="W277" i="1"/>
  <c r="Y277" i="1"/>
  <c r="AA277" i="1"/>
  <c r="AB277" i="1"/>
  <c r="P278" i="1"/>
  <c r="Q278" i="1"/>
  <c r="R278" i="1"/>
  <c r="S278" i="1"/>
  <c r="T278" i="1"/>
  <c r="U278" i="1"/>
  <c r="W278" i="1"/>
  <c r="Y278" i="1"/>
  <c r="AA278" i="1"/>
  <c r="AB278" i="1"/>
  <c r="P184" i="1"/>
  <c r="Q184" i="1"/>
  <c r="R184" i="1"/>
  <c r="S184" i="1"/>
  <c r="T184" i="1"/>
  <c r="U184" i="1"/>
  <c r="W184" i="1"/>
  <c r="X184" i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2" i="1" s="1"/>
  <c r="X3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X1237" i="1" s="1"/>
  <c r="X1238" i="1" s="1"/>
  <c r="X1239" i="1" s="1"/>
  <c r="X1240" i="1" s="1"/>
  <c r="X1241" i="1" s="1"/>
  <c r="X1242" i="1" s="1"/>
  <c r="X1243" i="1" s="1"/>
  <c r="X1244" i="1" s="1"/>
  <c r="X1245" i="1" s="1"/>
  <c r="X1246" i="1" s="1"/>
  <c r="X1247" i="1" s="1"/>
  <c r="X1248" i="1" s="1"/>
  <c r="X1249" i="1" s="1"/>
  <c r="X1250" i="1" s="1"/>
  <c r="X1251" i="1" s="1"/>
  <c r="X1252" i="1" s="1"/>
  <c r="X1253" i="1" s="1"/>
  <c r="X1254" i="1" s="1"/>
  <c r="X1255" i="1" s="1"/>
  <c r="X1256" i="1" s="1"/>
  <c r="X1257" i="1" s="1"/>
  <c r="X1258" i="1" s="1"/>
  <c r="X1259" i="1" s="1"/>
  <c r="X1260" i="1" s="1"/>
  <c r="X1261" i="1" s="1"/>
  <c r="X1262" i="1" s="1"/>
  <c r="X1263" i="1" s="1"/>
  <c r="X1264" i="1" s="1"/>
  <c r="X1265" i="1" s="1"/>
  <c r="X1266" i="1" s="1"/>
  <c r="X1267" i="1" s="1"/>
  <c r="X1268" i="1" s="1"/>
  <c r="X1269" i="1" s="1"/>
  <c r="X1270" i="1" s="1"/>
  <c r="X1271" i="1" s="1"/>
  <c r="X1272" i="1" s="1"/>
  <c r="X1273" i="1" s="1"/>
  <c r="X1274" i="1" s="1"/>
  <c r="X1275" i="1" s="1"/>
  <c r="X1276" i="1" s="1"/>
  <c r="X1277" i="1" s="1"/>
  <c r="X1278" i="1" s="1"/>
  <c r="X1279" i="1" s="1"/>
  <c r="X1280" i="1" s="1"/>
  <c r="X1281" i="1" s="1"/>
  <c r="X1282" i="1" s="1"/>
  <c r="X1283" i="1" s="1"/>
  <c r="X1284" i="1" s="1"/>
  <c r="X1285" i="1" s="1"/>
  <c r="X1286" i="1" s="1"/>
  <c r="X1287" i="1" s="1"/>
  <c r="X1288" i="1" s="1"/>
  <c r="X1289" i="1" s="1"/>
  <c r="X1290" i="1" s="1"/>
  <c r="X1291" i="1" s="1"/>
  <c r="X1292" i="1" s="1"/>
  <c r="X1293" i="1" s="1"/>
  <c r="X1294" i="1" s="1"/>
  <c r="X1295" i="1" s="1"/>
  <c r="X1296" i="1" s="1"/>
  <c r="X1297" i="1" s="1"/>
  <c r="X1298" i="1" s="1"/>
  <c r="X1299" i="1" s="1"/>
  <c r="X1300" i="1" s="1"/>
  <c r="X1301" i="1" s="1"/>
  <c r="X1302" i="1" s="1"/>
  <c r="X1303" i="1" s="1"/>
  <c r="X1304" i="1" s="1"/>
  <c r="X1305" i="1" s="1"/>
  <c r="X1306" i="1" s="1"/>
  <c r="X1307" i="1" s="1"/>
  <c r="X1308" i="1" s="1"/>
  <c r="X1309" i="1" s="1"/>
  <c r="X1310" i="1" s="1"/>
  <c r="X1311" i="1" s="1"/>
  <c r="X1312" i="1" s="1"/>
  <c r="X1313" i="1" s="1"/>
  <c r="X1314" i="1" s="1"/>
  <c r="X1315" i="1" s="1"/>
  <c r="X1316" i="1" s="1"/>
  <c r="X1317" i="1" s="1"/>
  <c r="X1318" i="1" s="1"/>
  <c r="X1319" i="1" s="1"/>
  <c r="X1320" i="1" s="1"/>
  <c r="X1321" i="1" s="1"/>
  <c r="X1322" i="1" s="1"/>
  <c r="X1323" i="1" s="1"/>
  <c r="X1324" i="1" s="1"/>
  <c r="X1325" i="1" s="1"/>
  <c r="X1326" i="1" s="1"/>
  <c r="X1327" i="1" s="1"/>
  <c r="X1328" i="1" s="1"/>
  <c r="X1329" i="1" s="1"/>
  <c r="X1330" i="1" s="1"/>
  <c r="X1331" i="1" s="1"/>
  <c r="X1332" i="1" s="1"/>
  <c r="X1333" i="1" s="1"/>
  <c r="X1334" i="1" s="1"/>
  <c r="X1335" i="1" s="1"/>
  <c r="X1336" i="1" s="1"/>
  <c r="X1337" i="1" s="1"/>
  <c r="X1338" i="1" s="1"/>
  <c r="X1339" i="1" s="1"/>
  <c r="X1340" i="1" s="1"/>
  <c r="X1341" i="1" s="1"/>
  <c r="X1342" i="1" s="1"/>
  <c r="X1343" i="1" s="1"/>
  <c r="X1344" i="1" s="1"/>
  <c r="X1345" i="1" s="1"/>
  <c r="X1346" i="1" s="1"/>
  <c r="X1347" i="1" s="1"/>
  <c r="X1348" i="1" s="1"/>
  <c r="X1349" i="1" s="1"/>
  <c r="X1350" i="1" s="1"/>
  <c r="X1351" i="1" s="1"/>
  <c r="X1352" i="1" s="1"/>
  <c r="X1353" i="1" s="1"/>
  <c r="X1354" i="1" s="1"/>
  <c r="X1355" i="1" s="1"/>
  <c r="X1356" i="1" s="1"/>
  <c r="X1357" i="1" s="1"/>
  <c r="X1358" i="1" s="1"/>
  <c r="X1359" i="1" s="1"/>
  <c r="X1360" i="1" s="1"/>
  <c r="X1361" i="1" s="1"/>
  <c r="X1362" i="1" s="1"/>
  <c r="X1363" i="1" s="1"/>
  <c r="X1364" i="1" s="1"/>
  <c r="X1365" i="1" s="1"/>
  <c r="X1366" i="1" s="1"/>
  <c r="X1367" i="1" s="1"/>
  <c r="X1368" i="1" s="1"/>
  <c r="X1369" i="1" s="1"/>
  <c r="X1370" i="1" s="1"/>
  <c r="X1371" i="1" s="1"/>
  <c r="X1372" i="1" s="1"/>
  <c r="X1373" i="1" s="1"/>
  <c r="X1374" i="1" s="1"/>
  <c r="X1375" i="1" s="1"/>
  <c r="X1376" i="1" s="1"/>
  <c r="X1377" i="1" s="1"/>
  <c r="X1378" i="1" s="1"/>
  <c r="X1379" i="1" s="1"/>
  <c r="X1380" i="1" s="1"/>
  <c r="X1381" i="1" s="1"/>
  <c r="X1382" i="1" s="1"/>
  <c r="X1383" i="1" s="1"/>
  <c r="X1384" i="1" s="1"/>
  <c r="X1385" i="1" s="1"/>
  <c r="X1386" i="1" s="1"/>
  <c r="X1387" i="1" s="1"/>
  <c r="X1388" i="1" s="1"/>
  <c r="X1389" i="1" s="1"/>
  <c r="X1390" i="1" s="1"/>
  <c r="X1391" i="1" s="1"/>
  <c r="X1392" i="1" s="1"/>
  <c r="X1393" i="1" s="1"/>
  <c r="X1394" i="1" s="1"/>
  <c r="X1395" i="1" s="1"/>
  <c r="X1396" i="1" s="1"/>
  <c r="X1397" i="1" s="1"/>
  <c r="X1398" i="1" s="1"/>
  <c r="X1399" i="1" s="1"/>
  <c r="X1400" i="1" s="1"/>
  <c r="X1401" i="1" s="1"/>
  <c r="X1402" i="1" s="1"/>
  <c r="X1403" i="1" s="1"/>
  <c r="X1404" i="1" s="1"/>
  <c r="X1405" i="1" s="1"/>
  <c r="X1406" i="1" s="1"/>
  <c r="X1407" i="1" s="1"/>
  <c r="X1408" i="1" s="1"/>
  <c r="X1409" i="1" s="1"/>
  <c r="X1410" i="1" s="1"/>
  <c r="X1411" i="1" s="1"/>
  <c r="X1412" i="1" s="1"/>
  <c r="X1413" i="1" s="1"/>
  <c r="X1414" i="1" s="1"/>
  <c r="X1415" i="1" s="1"/>
  <c r="X1416" i="1" s="1"/>
  <c r="X1417" i="1" s="1"/>
  <c r="X1418" i="1" s="1"/>
  <c r="X1419" i="1" s="1"/>
  <c r="X1420" i="1" s="1"/>
  <c r="X1421" i="1" s="1"/>
  <c r="X1422" i="1" s="1"/>
  <c r="X1423" i="1" s="1"/>
  <c r="X1424" i="1" s="1"/>
  <c r="X1425" i="1" s="1"/>
  <c r="X1426" i="1" s="1"/>
  <c r="X1427" i="1" s="1"/>
  <c r="X1428" i="1" s="1"/>
  <c r="X1429" i="1" s="1"/>
  <c r="X1430" i="1" s="1"/>
  <c r="X1431" i="1" s="1"/>
  <c r="X1432" i="1" s="1"/>
  <c r="X1433" i="1" s="1"/>
  <c r="X1434" i="1" s="1"/>
  <c r="X1435" i="1" s="1"/>
  <c r="X1436" i="1" s="1"/>
  <c r="X1437" i="1" s="1"/>
  <c r="X1438" i="1" s="1"/>
  <c r="X1439" i="1" s="1"/>
  <c r="X1440" i="1" s="1"/>
  <c r="X1441" i="1" s="1"/>
  <c r="X1442" i="1" s="1"/>
  <c r="X1443" i="1" s="1"/>
  <c r="X1444" i="1" s="1"/>
  <c r="X1445" i="1" s="1"/>
  <c r="X1446" i="1" s="1"/>
  <c r="X1447" i="1" s="1"/>
  <c r="X1448" i="1" s="1"/>
  <c r="X1449" i="1" s="1"/>
  <c r="X1450" i="1" s="1"/>
  <c r="X1451" i="1" s="1"/>
  <c r="X1452" i="1" s="1"/>
  <c r="X1453" i="1" s="1"/>
  <c r="X1454" i="1" s="1"/>
  <c r="X1455" i="1" s="1"/>
  <c r="X1456" i="1" s="1"/>
  <c r="X1457" i="1" s="1"/>
  <c r="X1458" i="1" s="1"/>
  <c r="X1459" i="1" s="1"/>
  <c r="X1460" i="1" s="1"/>
  <c r="X1461" i="1" s="1"/>
  <c r="X1462" i="1" s="1"/>
  <c r="X1463" i="1" s="1"/>
  <c r="X1464" i="1" s="1"/>
  <c r="X1465" i="1" s="1"/>
  <c r="X1466" i="1" s="1"/>
  <c r="X1467" i="1" s="1"/>
  <c r="X1468" i="1" s="1"/>
  <c r="X1469" i="1" s="1"/>
  <c r="X1470" i="1" s="1"/>
  <c r="X1471" i="1" s="1"/>
  <c r="X1472" i="1" s="1"/>
  <c r="X1473" i="1" s="1"/>
  <c r="X1474" i="1" s="1"/>
  <c r="X1475" i="1" s="1"/>
  <c r="X1476" i="1" s="1"/>
  <c r="X1477" i="1" s="1"/>
  <c r="X1478" i="1" s="1"/>
  <c r="X1479" i="1" s="1"/>
  <c r="X1480" i="1" s="1"/>
  <c r="X1481" i="1" s="1"/>
  <c r="X1482" i="1" s="1"/>
  <c r="X1483" i="1" s="1"/>
  <c r="X1484" i="1" s="1"/>
  <c r="X1485" i="1" s="1"/>
  <c r="X1486" i="1" s="1"/>
  <c r="X1487" i="1" s="1"/>
  <c r="X1488" i="1" s="1"/>
  <c r="X1489" i="1" s="1"/>
  <c r="X1490" i="1" s="1"/>
  <c r="X1491" i="1" s="1"/>
  <c r="X1492" i="1" s="1"/>
  <c r="X1493" i="1" s="1"/>
  <c r="X1494" i="1" s="1"/>
  <c r="X1495" i="1" s="1"/>
  <c r="X1496" i="1" s="1"/>
  <c r="X1497" i="1" s="1"/>
  <c r="X1498" i="1" s="1"/>
  <c r="X1499" i="1" s="1"/>
  <c r="X1500" i="1" s="1"/>
  <c r="X1501" i="1" s="1"/>
  <c r="X1502" i="1" s="1"/>
  <c r="X1503" i="1" s="1"/>
  <c r="X1504" i="1" s="1"/>
  <c r="X1505" i="1" s="1"/>
  <c r="X1506" i="1" s="1"/>
  <c r="X1507" i="1" s="1"/>
  <c r="X1508" i="1" s="1"/>
  <c r="X1509" i="1" s="1"/>
  <c r="X1510" i="1" s="1"/>
  <c r="X1511" i="1" s="1"/>
  <c r="X1512" i="1" s="1"/>
  <c r="X1513" i="1" s="1"/>
  <c r="X1514" i="1" s="1"/>
  <c r="X1515" i="1" s="1"/>
  <c r="X1516" i="1" s="1"/>
  <c r="X1517" i="1" s="1"/>
  <c r="X1518" i="1" s="1"/>
  <c r="X1519" i="1" s="1"/>
  <c r="X1520" i="1" s="1"/>
  <c r="X1521" i="1" s="1"/>
  <c r="X1522" i="1" s="1"/>
  <c r="X1523" i="1" s="1"/>
  <c r="X1524" i="1" s="1"/>
  <c r="X1525" i="1" s="1"/>
  <c r="X1526" i="1" s="1"/>
  <c r="X1527" i="1" s="1"/>
  <c r="X1528" i="1" s="1"/>
  <c r="X1529" i="1" s="1"/>
  <c r="X1530" i="1" s="1"/>
  <c r="X1531" i="1" s="1"/>
  <c r="X1532" i="1" s="1"/>
  <c r="X1533" i="1" s="1"/>
  <c r="X1534" i="1" s="1"/>
  <c r="X1535" i="1" s="1"/>
  <c r="X1536" i="1" s="1"/>
  <c r="X1537" i="1" s="1"/>
  <c r="X1538" i="1" s="1"/>
  <c r="X1539" i="1" s="1"/>
  <c r="X1540" i="1" s="1"/>
  <c r="X1541" i="1" s="1"/>
  <c r="X1542" i="1" s="1"/>
  <c r="X1543" i="1" s="1"/>
  <c r="X1544" i="1" s="1"/>
  <c r="X1545" i="1" s="1"/>
  <c r="X1546" i="1" s="1"/>
  <c r="X1547" i="1" s="1"/>
  <c r="X1548" i="1" s="1"/>
  <c r="X1549" i="1" s="1"/>
  <c r="X1550" i="1" s="1"/>
  <c r="X1551" i="1" s="1"/>
  <c r="X1552" i="1" s="1"/>
  <c r="X1553" i="1" s="1"/>
  <c r="X1554" i="1" s="1"/>
  <c r="X1555" i="1" s="1"/>
  <c r="X1556" i="1" s="1"/>
  <c r="X1557" i="1" s="1"/>
  <c r="X1558" i="1" s="1"/>
  <c r="X1559" i="1" s="1"/>
  <c r="X1560" i="1" s="1"/>
  <c r="X1561" i="1" s="1"/>
  <c r="X1562" i="1" s="1"/>
  <c r="X1563" i="1" s="1"/>
  <c r="X1564" i="1" s="1"/>
  <c r="X1565" i="1" s="1"/>
  <c r="X1566" i="1" s="1"/>
  <c r="X1567" i="1" s="1"/>
  <c r="X1568" i="1" s="1"/>
  <c r="X1569" i="1" s="1"/>
  <c r="X1570" i="1" s="1"/>
  <c r="X1571" i="1" s="1"/>
  <c r="X1572" i="1" s="1"/>
  <c r="X1573" i="1" s="1"/>
  <c r="X1574" i="1" s="1"/>
  <c r="X1575" i="1" s="1"/>
  <c r="X1576" i="1" s="1"/>
  <c r="X1577" i="1" s="1"/>
  <c r="X1578" i="1" s="1"/>
  <c r="X1579" i="1" s="1"/>
  <c r="X1580" i="1" s="1"/>
  <c r="X1581" i="1" s="1"/>
  <c r="X1582" i="1" s="1"/>
  <c r="X1583" i="1" s="1"/>
  <c r="X1584" i="1" s="1"/>
  <c r="X1585" i="1" s="1"/>
  <c r="X1586" i="1" s="1"/>
  <c r="X1587" i="1" s="1"/>
  <c r="X1588" i="1" s="1"/>
  <c r="X1589" i="1" s="1"/>
  <c r="X1590" i="1" s="1"/>
  <c r="X1591" i="1" s="1"/>
  <c r="X1592" i="1" s="1"/>
  <c r="X1593" i="1" s="1"/>
  <c r="X1594" i="1" s="1"/>
  <c r="X1595" i="1" s="1"/>
  <c r="X1596" i="1" s="1"/>
  <c r="X1597" i="1" s="1"/>
  <c r="X1598" i="1" s="1"/>
  <c r="X1599" i="1" s="1"/>
  <c r="X1600" i="1" s="1"/>
  <c r="X1601" i="1" s="1"/>
  <c r="X1602" i="1" s="1"/>
  <c r="X1603" i="1" s="1"/>
  <c r="X1604" i="1" s="1"/>
  <c r="X1605" i="1" s="1"/>
  <c r="X1606" i="1" s="1"/>
  <c r="X1607" i="1" s="1"/>
  <c r="X1608" i="1" s="1"/>
  <c r="X1609" i="1" s="1"/>
  <c r="X1610" i="1" s="1"/>
  <c r="X1611" i="1" s="1"/>
  <c r="X1612" i="1" s="1"/>
  <c r="X1613" i="1" s="1"/>
  <c r="X1614" i="1" s="1"/>
  <c r="X1615" i="1" s="1"/>
  <c r="X1616" i="1" s="1"/>
  <c r="X1617" i="1" s="1"/>
  <c r="X1618" i="1" s="1"/>
  <c r="X1619" i="1" s="1"/>
  <c r="X1620" i="1" s="1"/>
  <c r="X1621" i="1" s="1"/>
  <c r="X1622" i="1" s="1"/>
  <c r="X1623" i="1" s="1"/>
  <c r="X1624" i="1" s="1"/>
  <c r="X1625" i="1" s="1"/>
  <c r="X1626" i="1" s="1"/>
  <c r="X1627" i="1" s="1"/>
  <c r="X1628" i="1" s="1"/>
  <c r="X1629" i="1" s="1"/>
  <c r="X1630" i="1" s="1"/>
  <c r="X1631" i="1" s="1"/>
  <c r="X1632" i="1" s="1"/>
  <c r="X1633" i="1" s="1"/>
  <c r="X1634" i="1" s="1"/>
  <c r="X1635" i="1" s="1"/>
  <c r="X1636" i="1" s="1"/>
  <c r="X1637" i="1" s="1"/>
  <c r="X1638" i="1" s="1"/>
  <c r="X1639" i="1" s="1"/>
  <c r="X1640" i="1" s="1"/>
  <c r="X1641" i="1" s="1"/>
  <c r="X1642" i="1" s="1"/>
  <c r="X1643" i="1" s="1"/>
  <c r="X1644" i="1" s="1"/>
  <c r="X1645" i="1" s="1"/>
  <c r="X1646" i="1" s="1"/>
  <c r="X1647" i="1" s="1"/>
  <c r="X1648" i="1" s="1"/>
  <c r="X1649" i="1" s="1"/>
  <c r="X1650" i="1" s="1"/>
  <c r="X1651" i="1" s="1"/>
  <c r="X1652" i="1" s="1"/>
  <c r="X1653" i="1" s="1"/>
  <c r="X1654" i="1" s="1"/>
  <c r="X1655" i="1" s="1"/>
  <c r="X1656" i="1" s="1"/>
  <c r="X1657" i="1" s="1"/>
  <c r="X1658" i="1" s="1"/>
  <c r="X1659" i="1" s="1"/>
  <c r="X1660" i="1" s="1"/>
  <c r="X1661" i="1" s="1"/>
  <c r="X1662" i="1" s="1"/>
  <c r="X1663" i="1" s="1"/>
  <c r="X1664" i="1" s="1"/>
  <c r="X1665" i="1" s="1"/>
  <c r="X1666" i="1" s="1"/>
  <c r="X1667" i="1" s="1"/>
  <c r="X1668" i="1" s="1"/>
  <c r="X1669" i="1" s="1"/>
  <c r="X1670" i="1" s="1"/>
  <c r="X1671" i="1" s="1"/>
  <c r="X1672" i="1" s="1"/>
  <c r="X1673" i="1" s="1"/>
  <c r="X1674" i="1" s="1"/>
  <c r="X1675" i="1" s="1"/>
  <c r="X1676" i="1" s="1"/>
  <c r="X1677" i="1" s="1"/>
  <c r="X1678" i="1" s="1"/>
  <c r="X1679" i="1" s="1"/>
  <c r="X1680" i="1" s="1"/>
  <c r="X1681" i="1" s="1"/>
  <c r="X1682" i="1" s="1"/>
  <c r="X1683" i="1" s="1"/>
  <c r="X1684" i="1" s="1"/>
  <c r="X1685" i="1" s="1"/>
  <c r="X1686" i="1" s="1"/>
  <c r="X1687" i="1" s="1"/>
  <c r="X1688" i="1" s="1"/>
  <c r="X1689" i="1" s="1"/>
  <c r="X1690" i="1" s="1"/>
  <c r="X1691" i="1" s="1"/>
  <c r="X1692" i="1" s="1"/>
  <c r="X1693" i="1" s="1"/>
  <c r="X1694" i="1" s="1"/>
  <c r="X1695" i="1" s="1"/>
  <c r="X1696" i="1" s="1"/>
  <c r="X1697" i="1" s="1"/>
  <c r="X1698" i="1" s="1"/>
  <c r="X1699" i="1" s="1"/>
  <c r="X1700" i="1" s="1"/>
  <c r="X1701" i="1" s="1"/>
  <c r="X1702" i="1" s="1"/>
  <c r="X1703" i="1" s="1"/>
  <c r="X1704" i="1" s="1"/>
  <c r="X1705" i="1" s="1"/>
  <c r="X1706" i="1" s="1"/>
  <c r="X1707" i="1" s="1"/>
  <c r="Y184" i="1"/>
  <c r="AA184" i="1"/>
  <c r="AB184" i="1"/>
  <c r="P185" i="1"/>
  <c r="Q185" i="1"/>
  <c r="R185" i="1"/>
  <c r="S185" i="1"/>
  <c r="T185" i="1"/>
  <c r="U185" i="1"/>
  <c r="W185" i="1"/>
  <c r="Y185" i="1"/>
  <c r="AA185" i="1"/>
  <c r="AB185" i="1"/>
  <c r="P186" i="1"/>
  <c r="Q186" i="1"/>
  <c r="R186" i="1"/>
  <c r="S186" i="1"/>
  <c r="T186" i="1"/>
  <c r="U186" i="1"/>
  <c r="W186" i="1"/>
  <c r="Y186" i="1"/>
  <c r="AA186" i="1"/>
  <c r="AB186" i="1"/>
  <c r="P187" i="1"/>
  <c r="Q187" i="1"/>
  <c r="R187" i="1"/>
  <c r="S187" i="1"/>
  <c r="T187" i="1"/>
  <c r="U187" i="1"/>
  <c r="W187" i="1"/>
  <c r="Y187" i="1"/>
  <c r="AA187" i="1"/>
  <c r="AB187" i="1"/>
  <c r="P188" i="1"/>
  <c r="Q188" i="1"/>
  <c r="R188" i="1"/>
  <c r="S188" i="1"/>
  <c r="T188" i="1"/>
  <c r="U188" i="1"/>
  <c r="W188" i="1"/>
  <c r="Y188" i="1"/>
  <c r="AA188" i="1"/>
  <c r="AB188" i="1"/>
  <c r="P189" i="1"/>
  <c r="Q189" i="1"/>
  <c r="R189" i="1"/>
  <c r="S189" i="1"/>
  <c r="T189" i="1"/>
  <c r="U189" i="1"/>
  <c r="W189" i="1"/>
  <c r="Y189" i="1"/>
  <c r="AA189" i="1"/>
  <c r="AB189" i="1"/>
  <c r="P190" i="1"/>
  <c r="Q190" i="1"/>
  <c r="R190" i="1"/>
  <c r="S190" i="1"/>
  <c r="T190" i="1"/>
  <c r="U190" i="1"/>
  <c r="W190" i="1"/>
  <c r="Y190" i="1"/>
  <c r="AA190" i="1"/>
  <c r="AB190" i="1"/>
  <c r="P191" i="1"/>
  <c r="Q191" i="1"/>
  <c r="R191" i="1"/>
  <c r="S191" i="1"/>
  <c r="T191" i="1"/>
  <c r="U191" i="1"/>
  <c r="W191" i="1"/>
  <c r="Y191" i="1"/>
  <c r="AA191" i="1"/>
  <c r="AB191" i="1"/>
  <c r="P192" i="1"/>
  <c r="Q192" i="1"/>
  <c r="R192" i="1"/>
  <c r="S192" i="1"/>
  <c r="T192" i="1"/>
  <c r="U192" i="1"/>
  <c r="W192" i="1"/>
  <c r="Y192" i="1"/>
  <c r="AA192" i="1"/>
  <c r="AB192" i="1"/>
  <c r="P193" i="1"/>
  <c r="Q193" i="1"/>
  <c r="R193" i="1"/>
  <c r="S193" i="1"/>
  <c r="T193" i="1"/>
  <c r="U193" i="1"/>
  <c r="W193" i="1"/>
  <c r="Y193" i="1"/>
  <c r="AA193" i="1"/>
  <c r="AB193" i="1"/>
  <c r="P194" i="1"/>
  <c r="Q194" i="1"/>
  <c r="R194" i="1"/>
  <c r="S194" i="1"/>
  <c r="T194" i="1"/>
  <c r="U194" i="1"/>
  <c r="W194" i="1"/>
  <c r="Y194" i="1"/>
  <c r="AA194" i="1"/>
  <c r="AB194" i="1"/>
  <c r="P195" i="1"/>
  <c r="Q195" i="1"/>
  <c r="R195" i="1"/>
  <c r="S195" i="1"/>
  <c r="T195" i="1"/>
  <c r="U195" i="1"/>
  <c r="W195" i="1"/>
  <c r="Y195" i="1"/>
  <c r="AA195" i="1"/>
  <c r="AB195" i="1"/>
  <c r="P196" i="1"/>
  <c r="Q196" i="1"/>
  <c r="R196" i="1"/>
  <c r="S196" i="1"/>
  <c r="T196" i="1"/>
  <c r="U196" i="1"/>
  <c r="W196" i="1"/>
  <c r="Y196" i="1"/>
  <c r="AA196" i="1"/>
  <c r="AB196" i="1"/>
  <c r="P197" i="1"/>
  <c r="Q197" i="1"/>
  <c r="R197" i="1"/>
  <c r="S197" i="1"/>
  <c r="T197" i="1"/>
  <c r="U197" i="1"/>
  <c r="W197" i="1"/>
  <c r="Y197" i="1"/>
  <c r="AA197" i="1"/>
  <c r="AB197" i="1"/>
  <c r="P198" i="1"/>
  <c r="Q198" i="1"/>
  <c r="R198" i="1"/>
  <c r="S198" i="1"/>
  <c r="T198" i="1"/>
  <c r="U198" i="1"/>
  <c r="W198" i="1"/>
  <c r="Y198" i="1"/>
  <c r="AA198" i="1"/>
  <c r="AB198" i="1"/>
  <c r="P199" i="1"/>
  <c r="Q199" i="1"/>
  <c r="R199" i="1"/>
  <c r="S199" i="1"/>
  <c r="T199" i="1"/>
  <c r="U199" i="1"/>
  <c r="W199" i="1"/>
  <c r="Y199" i="1"/>
  <c r="AA199" i="1"/>
  <c r="AB199" i="1"/>
  <c r="P200" i="1"/>
  <c r="Q200" i="1"/>
  <c r="R200" i="1"/>
  <c r="S200" i="1"/>
  <c r="T200" i="1"/>
  <c r="U200" i="1"/>
  <c r="W200" i="1"/>
  <c r="Y200" i="1"/>
  <c r="AA200" i="1"/>
  <c r="AB200" i="1"/>
  <c r="P201" i="1"/>
  <c r="Q201" i="1"/>
  <c r="R201" i="1"/>
  <c r="S201" i="1"/>
  <c r="T201" i="1"/>
  <c r="U201" i="1"/>
  <c r="W201" i="1"/>
  <c r="Y201" i="1"/>
  <c r="AA201" i="1"/>
  <c r="AB201" i="1"/>
  <c r="P202" i="1"/>
  <c r="Q202" i="1"/>
  <c r="R202" i="1"/>
  <c r="S202" i="1"/>
  <c r="T202" i="1"/>
  <c r="U202" i="1"/>
  <c r="W202" i="1"/>
  <c r="Y202" i="1"/>
  <c r="AA202" i="1"/>
  <c r="AB202" i="1"/>
  <c r="P203" i="1"/>
  <c r="Q203" i="1"/>
  <c r="R203" i="1"/>
  <c r="S203" i="1"/>
  <c r="T203" i="1"/>
  <c r="U203" i="1"/>
  <c r="W203" i="1"/>
  <c r="Y203" i="1"/>
  <c r="AA203" i="1"/>
  <c r="AB203" i="1"/>
  <c r="P204" i="1"/>
  <c r="Q204" i="1"/>
  <c r="R204" i="1"/>
  <c r="S204" i="1"/>
  <c r="T204" i="1"/>
  <c r="U204" i="1"/>
  <c r="W204" i="1"/>
  <c r="Y204" i="1"/>
  <c r="AA204" i="1"/>
  <c r="AB204" i="1"/>
  <c r="P205" i="1"/>
  <c r="Q205" i="1"/>
  <c r="R205" i="1"/>
  <c r="S205" i="1"/>
  <c r="T205" i="1"/>
  <c r="U205" i="1"/>
  <c r="W205" i="1"/>
  <c r="Y205" i="1"/>
  <c r="AA205" i="1"/>
  <c r="AB205" i="1"/>
  <c r="P206" i="1"/>
  <c r="Q206" i="1"/>
  <c r="R206" i="1"/>
  <c r="S206" i="1"/>
  <c r="T206" i="1"/>
  <c r="U206" i="1"/>
  <c r="W206" i="1"/>
  <c r="Y206" i="1"/>
  <c r="AA206" i="1"/>
  <c r="AB206" i="1"/>
  <c r="P207" i="1"/>
  <c r="Q207" i="1"/>
  <c r="R207" i="1"/>
  <c r="S207" i="1"/>
  <c r="T207" i="1"/>
  <c r="U207" i="1"/>
  <c r="W207" i="1"/>
  <c r="Y207" i="1"/>
  <c r="AA207" i="1"/>
  <c r="AB207" i="1"/>
  <c r="P208" i="1"/>
  <c r="Q208" i="1"/>
  <c r="R208" i="1"/>
  <c r="S208" i="1"/>
  <c r="T208" i="1"/>
  <c r="U208" i="1"/>
  <c r="W208" i="1"/>
  <c r="Y208" i="1"/>
  <c r="AA208" i="1"/>
  <c r="AB208" i="1"/>
  <c r="P209" i="1"/>
  <c r="Q209" i="1"/>
  <c r="R209" i="1"/>
  <c r="S209" i="1"/>
  <c r="T209" i="1"/>
  <c r="U209" i="1"/>
  <c r="W209" i="1"/>
  <c r="Y209" i="1"/>
  <c r="AA209" i="1"/>
  <c r="AB209" i="1"/>
  <c r="P210" i="1"/>
  <c r="Q210" i="1"/>
  <c r="R210" i="1"/>
  <c r="S210" i="1"/>
  <c r="T210" i="1"/>
  <c r="U210" i="1"/>
  <c r="W210" i="1"/>
  <c r="Y210" i="1"/>
  <c r="AA210" i="1"/>
  <c r="AB210" i="1"/>
  <c r="P211" i="1"/>
  <c r="Q211" i="1"/>
  <c r="R211" i="1"/>
  <c r="S211" i="1"/>
  <c r="T211" i="1"/>
  <c r="U211" i="1"/>
  <c r="W211" i="1"/>
  <c r="Y211" i="1"/>
  <c r="AA211" i="1"/>
  <c r="AB211" i="1"/>
  <c r="P212" i="1"/>
  <c r="Q212" i="1"/>
  <c r="R212" i="1"/>
  <c r="S212" i="1"/>
  <c r="T212" i="1"/>
  <c r="U212" i="1"/>
  <c r="W212" i="1"/>
  <c r="Y212" i="1"/>
  <c r="AA212" i="1"/>
  <c r="AB212" i="1"/>
  <c r="P213" i="1"/>
  <c r="Q213" i="1"/>
  <c r="R213" i="1"/>
  <c r="S213" i="1"/>
  <c r="T213" i="1"/>
  <c r="U213" i="1"/>
  <c r="W213" i="1"/>
  <c r="Y213" i="1"/>
  <c r="AA213" i="1"/>
  <c r="AB213" i="1"/>
  <c r="P214" i="1"/>
  <c r="Q214" i="1"/>
  <c r="R214" i="1"/>
  <c r="S214" i="1"/>
  <c r="T214" i="1"/>
  <c r="U214" i="1"/>
  <c r="W214" i="1"/>
  <c r="Y214" i="1"/>
  <c r="AA214" i="1"/>
  <c r="AB214" i="1"/>
  <c r="P215" i="1"/>
  <c r="Q215" i="1"/>
  <c r="R215" i="1"/>
  <c r="S215" i="1"/>
  <c r="T215" i="1"/>
  <c r="U215" i="1"/>
  <c r="W215" i="1"/>
  <c r="Y215" i="1"/>
  <c r="AA215" i="1"/>
  <c r="AB215" i="1"/>
  <c r="P216" i="1"/>
  <c r="Q216" i="1"/>
  <c r="R216" i="1"/>
  <c r="S216" i="1"/>
  <c r="T216" i="1"/>
  <c r="U216" i="1"/>
  <c r="W216" i="1"/>
  <c r="Y216" i="1"/>
  <c r="AA216" i="1"/>
  <c r="AB216" i="1"/>
  <c r="P217" i="1"/>
  <c r="Q217" i="1"/>
  <c r="R217" i="1"/>
  <c r="S217" i="1"/>
  <c r="T217" i="1"/>
  <c r="U217" i="1"/>
  <c r="W217" i="1"/>
  <c r="Y217" i="1"/>
  <c r="AA217" i="1"/>
  <c r="AB217" i="1"/>
  <c r="P218" i="1"/>
  <c r="Q218" i="1"/>
  <c r="R218" i="1"/>
  <c r="S218" i="1"/>
  <c r="T218" i="1"/>
  <c r="U218" i="1"/>
  <c r="W218" i="1"/>
  <c r="Y218" i="1"/>
  <c r="AA218" i="1"/>
  <c r="AB218" i="1"/>
  <c r="P219" i="1"/>
  <c r="Q219" i="1"/>
  <c r="R219" i="1"/>
  <c r="S219" i="1"/>
  <c r="T219" i="1"/>
  <c r="U219" i="1"/>
  <c r="W219" i="1"/>
  <c r="Y219" i="1"/>
  <c r="AA219" i="1"/>
  <c r="AB219" i="1"/>
  <c r="P220" i="1"/>
  <c r="Q220" i="1"/>
  <c r="R220" i="1"/>
  <c r="S220" i="1"/>
  <c r="T220" i="1"/>
  <c r="U220" i="1"/>
  <c r="W220" i="1"/>
  <c r="Y220" i="1"/>
  <c r="AA220" i="1"/>
  <c r="AB220" i="1"/>
  <c r="P221" i="1"/>
  <c r="Q221" i="1"/>
  <c r="R221" i="1"/>
  <c r="S221" i="1"/>
  <c r="T221" i="1"/>
  <c r="U221" i="1"/>
  <c r="W221" i="1"/>
  <c r="Y221" i="1"/>
  <c r="AA221" i="1"/>
  <c r="AB221" i="1"/>
  <c r="P222" i="1"/>
  <c r="Q222" i="1"/>
  <c r="R222" i="1"/>
  <c r="S222" i="1"/>
  <c r="T222" i="1"/>
  <c r="U222" i="1"/>
  <c r="W222" i="1"/>
  <c r="Y222" i="1"/>
  <c r="AA222" i="1"/>
  <c r="AB222" i="1"/>
  <c r="P223" i="1"/>
  <c r="Q223" i="1"/>
  <c r="R223" i="1"/>
  <c r="S223" i="1"/>
  <c r="T223" i="1"/>
  <c r="U223" i="1"/>
  <c r="W223" i="1"/>
  <c r="Y223" i="1"/>
  <c r="AA223" i="1"/>
  <c r="AB223" i="1"/>
  <c r="P224" i="1"/>
  <c r="Q224" i="1"/>
  <c r="R224" i="1"/>
  <c r="S224" i="1"/>
  <c r="T224" i="1"/>
  <c r="U224" i="1"/>
  <c r="W224" i="1"/>
  <c r="Y224" i="1"/>
  <c r="AA224" i="1"/>
  <c r="AB224" i="1"/>
  <c r="P225" i="1"/>
  <c r="Q225" i="1"/>
  <c r="R225" i="1"/>
  <c r="S225" i="1"/>
  <c r="T225" i="1"/>
  <c r="U225" i="1"/>
  <c r="W225" i="1"/>
  <c r="Y225" i="1"/>
  <c r="AA225" i="1"/>
  <c r="AB225" i="1"/>
  <c r="P226" i="1"/>
  <c r="Q226" i="1"/>
  <c r="R226" i="1"/>
  <c r="S226" i="1"/>
  <c r="T226" i="1"/>
  <c r="U226" i="1"/>
  <c r="W226" i="1"/>
  <c r="Y226" i="1"/>
  <c r="AA226" i="1"/>
  <c r="AB226" i="1"/>
  <c r="P227" i="1"/>
  <c r="Q227" i="1"/>
  <c r="R227" i="1"/>
  <c r="S227" i="1"/>
  <c r="T227" i="1"/>
  <c r="U227" i="1"/>
  <c r="W227" i="1"/>
  <c r="Y227" i="1"/>
  <c r="AA227" i="1"/>
  <c r="AB227" i="1"/>
  <c r="P228" i="1"/>
  <c r="Q228" i="1"/>
  <c r="R228" i="1"/>
  <c r="S228" i="1"/>
  <c r="T228" i="1"/>
  <c r="U228" i="1"/>
  <c r="W228" i="1"/>
  <c r="Y228" i="1"/>
  <c r="AA228" i="1"/>
  <c r="AB228" i="1"/>
  <c r="P229" i="1"/>
  <c r="Q229" i="1"/>
  <c r="R229" i="1"/>
  <c r="S229" i="1"/>
  <c r="T229" i="1"/>
  <c r="U229" i="1"/>
  <c r="W229" i="1"/>
  <c r="Y229" i="1"/>
  <c r="AA229" i="1"/>
  <c r="AB229" i="1"/>
  <c r="P230" i="1"/>
  <c r="Q230" i="1"/>
  <c r="R230" i="1"/>
  <c r="S230" i="1"/>
  <c r="T230" i="1"/>
  <c r="U230" i="1"/>
  <c r="W230" i="1"/>
  <c r="Y230" i="1"/>
  <c r="AA230" i="1"/>
  <c r="AB230" i="1"/>
  <c r="P132" i="1"/>
  <c r="Q132" i="1"/>
  <c r="R132" i="1"/>
  <c r="S132" i="1"/>
  <c r="T132" i="1"/>
  <c r="U132" i="1"/>
  <c r="W132" i="1"/>
  <c r="Y132" i="1"/>
  <c r="AA132" i="1"/>
  <c r="AB132" i="1"/>
  <c r="P133" i="1"/>
  <c r="Q133" i="1"/>
  <c r="R133" i="1"/>
  <c r="S133" i="1"/>
  <c r="T133" i="1"/>
  <c r="U133" i="1"/>
  <c r="W133" i="1"/>
  <c r="Y133" i="1"/>
  <c r="AA133" i="1"/>
  <c r="AB133" i="1"/>
  <c r="P134" i="1"/>
  <c r="Q134" i="1"/>
  <c r="R134" i="1"/>
  <c r="S134" i="1"/>
  <c r="T134" i="1"/>
  <c r="U134" i="1"/>
  <c r="W134" i="1"/>
  <c r="Y134" i="1"/>
  <c r="AA134" i="1"/>
  <c r="AB134" i="1"/>
  <c r="P135" i="1"/>
  <c r="Q135" i="1"/>
  <c r="R135" i="1"/>
  <c r="S135" i="1"/>
  <c r="T135" i="1"/>
  <c r="U135" i="1"/>
  <c r="W135" i="1"/>
  <c r="Y135" i="1"/>
  <c r="AA135" i="1"/>
  <c r="AB135" i="1"/>
  <c r="P136" i="1"/>
  <c r="Q136" i="1"/>
  <c r="R136" i="1"/>
  <c r="S136" i="1"/>
  <c r="T136" i="1"/>
  <c r="U136" i="1"/>
  <c r="W136" i="1"/>
  <c r="Y136" i="1"/>
  <c r="AA136" i="1"/>
  <c r="AB136" i="1"/>
  <c r="P137" i="1"/>
  <c r="Q137" i="1"/>
  <c r="R137" i="1"/>
  <c r="S137" i="1"/>
  <c r="T137" i="1"/>
  <c r="U137" i="1"/>
  <c r="W137" i="1"/>
  <c r="Y137" i="1"/>
  <c r="AA137" i="1"/>
  <c r="AB137" i="1"/>
  <c r="P138" i="1"/>
  <c r="Q138" i="1"/>
  <c r="R138" i="1"/>
  <c r="S138" i="1"/>
  <c r="T138" i="1"/>
  <c r="U138" i="1"/>
  <c r="W138" i="1"/>
  <c r="Y138" i="1"/>
  <c r="AA138" i="1"/>
  <c r="AB138" i="1"/>
  <c r="P139" i="1"/>
  <c r="Q139" i="1"/>
  <c r="R139" i="1"/>
  <c r="S139" i="1"/>
  <c r="T139" i="1"/>
  <c r="U139" i="1"/>
  <c r="W139" i="1"/>
  <c r="Y139" i="1"/>
  <c r="AA139" i="1"/>
  <c r="AB139" i="1"/>
  <c r="P140" i="1"/>
  <c r="Q140" i="1"/>
  <c r="R140" i="1"/>
  <c r="S140" i="1"/>
  <c r="T140" i="1"/>
  <c r="U140" i="1"/>
  <c r="W140" i="1"/>
  <c r="Y140" i="1"/>
  <c r="AA140" i="1"/>
  <c r="AB140" i="1"/>
  <c r="P141" i="1"/>
  <c r="Q141" i="1"/>
  <c r="R141" i="1"/>
  <c r="S141" i="1"/>
  <c r="T141" i="1"/>
  <c r="U141" i="1"/>
  <c r="W141" i="1"/>
  <c r="Y141" i="1"/>
  <c r="AA141" i="1"/>
  <c r="AB141" i="1"/>
  <c r="P142" i="1"/>
  <c r="Q142" i="1"/>
  <c r="R142" i="1"/>
  <c r="S142" i="1"/>
  <c r="T142" i="1"/>
  <c r="U142" i="1"/>
  <c r="W142" i="1"/>
  <c r="Y142" i="1"/>
  <c r="AA142" i="1"/>
  <c r="AB142" i="1"/>
  <c r="P143" i="1"/>
  <c r="Q143" i="1"/>
  <c r="R143" i="1"/>
  <c r="S143" i="1"/>
  <c r="T143" i="1"/>
  <c r="U143" i="1"/>
  <c r="W143" i="1"/>
  <c r="Y143" i="1"/>
  <c r="AA143" i="1"/>
  <c r="AB143" i="1"/>
  <c r="P144" i="1"/>
  <c r="Q144" i="1"/>
  <c r="R144" i="1"/>
  <c r="S144" i="1"/>
  <c r="T144" i="1"/>
  <c r="U144" i="1"/>
  <c r="W144" i="1"/>
  <c r="Y144" i="1"/>
  <c r="AA144" i="1"/>
  <c r="AB144" i="1"/>
  <c r="P145" i="1"/>
  <c r="Q145" i="1"/>
  <c r="R145" i="1"/>
  <c r="S145" i="1"/>
  <c r="T145" i="1"/>
  <c r="U145" i="1"/>
  <c r="W145" i="1"/>
  <c r="Y145" i="1"/>
  <c r="AA145" i="1"/>
  <c r="AB145" i="1"/>
  <c r="P146" i="1"/>
  <c r="Q146" i="1"/>
  <c r="R146" i="1"/>
  <c r="S146" i="1"/>
  <c r="T146" i="1"/>
  <c r="U146" i="1"/>
  <c r="W146" i="1"/>
  <c r="Y146" i="1"/>
  <c r="AA146" i="1"/>
  <c r="AB146" i="1"/>
  <c r="P147" i="1"/>
  <c r="Q147" i="1"/>
  <c r="R147" i="1"/>
  <c r="S147" i="1"/>
  <c r="T147" i="1"/>
  <c r="U147" i="1"/>
  <c r="W147" i="1"/>
  <c r="Y147" i="1"/>
  <c r="AA147" i="1"/>
  <c r="AB147" i="1"/>
  <c r="P148" i="1"/>
  <c r="Q148" i="1"/>
  <c r="R148" i="1"/>
  <c r="S148" i="1"/>
  <c r="T148" i="1"/>
  <c r="U148" i="1"/>
  <c r="W148" i="1"/>
  <c r="Y148" i="1"/>
  <c r="AA148" i="1"/>
  <c r="AB148" i="1"/>
  <c r="P149" i="1"/>
  <c r="Q149" i="1"/>
  <c r="R149" i="1"/>
  <c r="S149" i="1"/>
  <c r="T149" i="1"/>
  <c r="U149" i="1"/>
  <c r="W149" i="1"/>
  <c r="Y149" i="1"/>
  <c r="AA149" i="1"/>
  <c r="AB149" i="1"/>
  <c r="P150" i="1"/>
  <c r="Q150" i="1"/>
  <c r="R150" i="1"/>
  <c r="S150" i="1"/>
  <c r="T150" i="1"/>
  <c r="U150" i="1"/>
  <c r="W150" i="1"/>
  <c r="Y150" i="1"/>
  <c r="AA150" i="1"/>
  <c r="AB150" i="1"/>
  <c r="P151" i="1"/>
  <c r="Q151" i="1"/>
  <c r="R151" i="1"/>
  <c r="S151" i="1"/>
  <c r="T151" i="1"/>
  <c r="U151" i="1"/>
  <c r="W151" i="1"/>
  <c r="Y151" i="1"/>
  <c r="AA151" i="1"/>
  <c r="AB151" i="1"/>
  <c r="P152" i="1"/>
  <c r="Q152" i="1"/>
  <c r="R152" i="1"/>
  <c r="S152" i="1"/>
  <c r="T152" i="1"/>
  <c r="U152" i="1"/>
  <c r="W152" i="1"/>
  <c r="Y152" i="1"/>
  <c r="AA152" i="1"/>
  <c r="AB152" i="1"/>
  <c r="P153" i="1"/>
  <c r="Q153" i="1"/>
  <c r="R153" i="1"/>
  <c r="S153" i="1"/>
  <c r="T153" i="1"/>
  <c r="U153" i="1"/>
  <c r="W153" i="1"/>
  <c r="Y153" i="1"/>
  <c r="AA153" i="1"/>
  <c r="AB153" i="1"/>
  <c r="P154" i="1"/>
  <c r="Q154" i="1"/>
  <c r="R154" i="1"/>
  <c r="S154" i="1"/>
  <c r="T154" i="1"/>
  <c r="U154" i="1"/>
  <c r="W154" i="1"/>
  <c r="Y154" i="1"/>
  <c r="AA154" i="1"/>
  <c r="AB154" i="1"/>
  <c r="P155" i="1"/>
  <c r="Q155" i="1"/>
  <c r="R155" i="1"/>
  <c r="S155" i="1"/>
  <c r="T155" i="1"/>
  <c r="U155" i="1"/>
  <c r="W155" i="1"/>
  <c r="Y155" i="1"/>
  <c r="AA155" i="1"/>
  <c r="AB155" i="1"/>
  <c r="P156" i="1"/>
  <c r="Q156" i="1"/>
  <c r="R156" i="1"/>
  <c r="S156" i="1"/>
  <c r="T156" i="1"/>
  <c r="U156" i="1"/>
  <c r="W156" i="1"/>
  <c r="Y156" i="1"/>
  <c r="AA156" i="1"/>
  <c r="AB156" i="1"/>
  <c r="P157" i="1"/>
  <c r="Q157" i="1"/>
  <c r="R157" i="1"/>
  <c r="S157" i="1"/>
  <c r="T157" i="1"/>
  <c r="U157" i="1"/>
  <c r="W157" i="1"/>
  <c r="Y157" i="1"/>
  <c r="AA157" i="1"/>
  <c r="AB157" i="1"/>
  <c r="P158" i="1"/>
  <c r="Q158" i="1"/>
  <c r="R158" i="1"/>
  <c r="S158" i="1"/>
  <c r="T158" i="1"/>
  <c r="U158" i="1"/>
  <c r="W158" i="1"/>
  <c r="Y158" i="1"/>
  <c r="AA158" i="1"/>
  <c r="AB158" i="1"/>
  <c r="P159" i="1"/>
  <c r="Q159" i="1"/>
  <c r="R159" i="1"/>
  <c r="S159" i="1"/>
  <c r="T159" i="1"/>
  <c r="U159" i="1"/>
  <c r="W159" i="1"/>
  <c r="Y159" i="1"/>
  <c r="AA159" i="1"/>
  <c r="AB159" i="1"/>
  <c r="P160" i="1"/>
  <c r="Q160" i="1"/>
  <c r="R160" i="1"/>
  <c r="S160" i="1"/>
  <c r="T160" i="1"/>
  <c r="U160" i="1"/>
  <c r="W160" i="1"/>
  <c r="Y160" i="1"/>
  <c r="AA160" i="1"/>
  <c r="AB160" i="1"/>
  <c r="P161" i="1"/>
  <c r="Q161" i="1"/>
  <c r="R161" i="1"/>
  <c r="S161" i="1"/>
  <c r="T161" i="1"/>
  <c r="U161" i="1"/>
  <c r="W161" i="1"/>
  <c r="Y161" i="1"/>
  <c r="AA161" i="1"/>
  <c r="AB161" i="1"/>
  <c r="P162" i="1"/>
  <c r="Q162" i="1"/>
  <c r="R162" i="1"/>
  <c r="S162" i="1"/>
  <c r="T162" i="1"/>
  <c r="U162" i="1"/>
  <c r="W162" i="1"/>
  <c r="Y162" i="1"/>
  <c r="AA162" i="1"/>
  <c r="AB162" i="1"/>
  <c r="P163" i="1"/>
  <c r="Q163" i="1"/>
  <c r="R163" i="1"/>
  <c r="S163" i="1"/>
  <c r="T163" i="1"/>
  <c r="U163" i="1"/>
  <c r="W163" i="1"/>
  <c r="Y163" i="1"/>
  <c r="AA163" i="1"/>
  <c r="AB163" i="1"/>
  <c r="P164" i="1"/>
  <c r="Q164" i="1"/>
  <c r="R164" i="1"/>
  <c r="S164" i="1"/>
  <c r="T164" i="1"/>
  <c r="U164" i="1"/>
  <c r="W164" i="1"/>
  <c r="Y164" i="1"/>
  <c r="AA164" i="1"/>
  <c r="AB164" i="1"/>
  <c r="P165" i="1"/>
  <c r="Q165" i="1"/>
  <c r="R165" i="1"/>
  <c r="S165" i="1"/>
  <c r="T165" i="1"/>
  <c r="U165" i="1"/>
  <c r="W165" i="1"/>
  <c r="Y165" i="1"/>
  <c r="AA165" i="1"/>
  <c r="AB165" i="1"/>
  <c r="P166" i="1"/>
  <c r="Q166" i="1"/>
  <c r="R166" i="1"/>
  <c r="S166" i="1"/>
  <c r="T166" i="1"/>
  <c r="U166" i="1"/>
  <c r="W166" i="1"/>
  <c r="Y166" i="1"/>
  <c r="AA166" i="1"/>
  <c r="AB166" i="1"/>
  <c r="P167" i="1"/>
  <c r="Q167" i="1"/>
  <c r="R167" i="1"/>
  <c r="S167" i="1"/>
  <c r="T167" i="1"/>
  <c r="U167" i="1"/>
  <c r="W167" i="1"/>
  <c r="Y167" i="1"/>
  <c r="AA167" i="1"/>
  <c r="AB167" i="1"/>
  <c r="P168" i="1"/>
  <c r="Q168" i="1"/>
  <c r="R168" i="1"/>
  <c r="S168" i="1"/>
  <c r="T168" i="1"/>
  <c r="U168" i="1"/>
  <c r="W168" i="1"/>
  <c r="Y168" i="1"/>
  <c r="AA168" i="1"/>
  <c r="AB168" i="1"/>
  <c r="P169" i="1"/>
  <c r="Q169" i="1"/>
  <c r="R169" i="1"/>
  <c r="S169" i="1"/>
  <c r="T169" i="1"/>
  <c r="U169" i="1"/>
  <c r="W169" i="1"/>
  <c r="Y169" i="1"/>
  <c r="AA169" i="1"/>
  <c r="AB169" i="1"/>
  <c r="P170" i="1"/>
  <c r="Q170" i="1"/>
  <c r="R170" i="1"/>
  <c r="S170" i="1"/>
  <c r="T170" i="1"/>
  <c r="U170" i="1"/>
  <c r="W170" i="1"/>
  <c r="Y170" i="1"/>
  <c r="AA170" i="1"/>
  <c r="AB170" i="1"/>
  <c r="P171" i="1"/>
  <c r="Q171" i="1"/>
  <c r="R171" i="1"/>
  <c r="S171" i="1"/>
  <c r="T171" i="1"/>
  <c r="U171" i="1"/>
  <c r="W171" i="1"/>
  <c r="Y171" i="1"/>
  <c r="AA171" i="1"/>
  <c r="AB171" i="1"/>
  <c r="P172" i="1"/>
  <c r="Q172" i="1"/>
  <c r="R172" i="1"/>
  <c r="S172" i="1"/>
  <c r="T172" i="1"/>
  <c r="U172" i="1"/>
  <c r="W172" i="1"/>
  <c r="Y172" i="1"/>
  <c r="AA172" i="1"/>
  <c r="AB172" i="1"/>
  <c r="P173" i="1"/>
  <c r="Q173" i="1"/>
  <c r="R173" i="1"/>
  <c r="S173" i="1"/>
  <c r="T173" i="1"/>
  <c r="U173" i="1"/>
  <c r="W173" i="1"/>
  <c r="Y173" i="1"/>
  <c r="AA173" i="1"/>
  <c r="AB173" i="1"/>
  <c r="P174" i="1"/>
  <c r="Q174" i="1"/>
  <c r="R174" i="1"/>
  <c r="S174" i="1"/>
  <c r="T174" i="1"/>
  <c r="U174" i="1"/>
  <c r="W174" i="1"/>
  <c r="Y174" i="1"/>
  <c r="AA174" i="1"/>
  <c r="AB174" i="1"/>
  <c r="P175" i="1"/>
  <c r="Q175" i="1"/>
  <c r="R175" i="1"/>
  <c r="S175" i="1"/>
  <c r="T175" i="1"/>
  <c r="U175" i="1"/>
  <c r="W175" i="1"/>
  <c r="Y175" i="1"/>
  <c r="AA175" i="1"/>
  <c r="AB175" i="1"/>
  <c r="P176" i="1"/>
  <c r="Q176" i="1"/>
  <c r="R176" i="1"/>
  <c r="S176" i="1"/>
  <c r="T176" i="1"/>
  <c r="U176" i="1"/>
  <c r="W176" i="1"/>
  <c r="Y176" i="1"/>
  <c r="AA176" i="1"/>
  <c r="AB176" i="1"/>
  <c r="P177" i="1"/>
  <c r="Q177" i="1"/>
  <c r="R177" i="1"/>
  <c r="S177" i="1"/>
  <c r="T177" i="1"/>
  <c r="U177" i="1"/>
  <c r="W177" i="1"/>
  <c r="Y177" i="1"/>
  <c r="AA177" i="1"/>
  <c r="AB177" i="1"/>
  <c r="P178" i="1"/>
  <c r="Q178" i="1"/>
  <c r="R178" i="1"/>
  <c r="S178" i="1"/>
  <c r="T178" i="1"/>
  <c r="U178" i="1"/>
  <c r="W178" i="1"/>
  <c r="Y178" i="1"/>
  <c r="AA178" i="1"/>
  <c r="AB178" i="1"/>
  <c r="P179" i="1"/>
  <c r="Q179" i="1"/>
  <c r="R179" i="1"/>
  <c r="S179" i="1"/>
  <c r="T179" i="1"/>
  <c r="U179" i="1"/>
  <c r="W179" i="1"/>
  <c r="Y179" i="1"/>
  <c r="AA179" i="1"/>
  <c r="AB179" i="1"/>
  <c r="P180" i="1"/>
  <c r="Q180" i="1"/>
  <c r="R180" i="1"/>
  <c r="S180" i="1"/>
  <c r="T180" i="1"/>
  <c r="U180" i="1"/>
  <c r="W180" i="1"/>
  <c r="Y180" i="1"/>
  <c r="AA180" i="1"/>
  <c r="AB180" i="1"/>
  <c r="P181" i="1"/>
  <c r="Q181" i="1"/>
  <c r="R181" i="1"/>
  <c r="S181" i="1"/>
  <c r="T181" i="1"/>
  <c r="U181" i="1"/>
  <c r="W181" i="1"/>
  <c r="Y181" i="1"/>
  <c r="AA181" i="1"/>
  <c r="AB181" i="1"/>
  <c r="P182" i="1"/>
  <c r="Q182" i="1"/>
  <c r="R182" i="1"/>
  <c r="S182" i="1"/>
  <c r="T182" i="1"/>
  <c r="U182" i="1"/>
  <c r="W182" i="1"/>
  <c r="Y182" i="1"/>
  <c r="AA182" i="1"/>
  <c r="AB182" i="1"/>
  <c r="P183" i="1"/>
  <c r="Q183" i="1"/>
  <c r="R183" i="1"/>
  <c r="S183" i="1"/>
  <c r="T183" i="1"/>
  <c r="U183" i="1"/>
  <c r="W183" i="1"/>
  <c r="Y183" i="1"/>
  <c r="AA183" i="1"/>
  <c r="AB183" i="1"/>
  <c r="P84" i="1"/>
  <c r="Q84" i="1"/>
  <c r="R84" i="1"/>
  <c r="S84" i="1"/>
  <c r="T84" i="1"/>
  <c r="U84" i="1"/>
  <c r="W84" i="1"/>
  <c r="Y84" i="1"/>
  <c r="AA84" i="1"/>
  <c r="AB84" i="1"/>
  <c r="P85" i="1"/>
  <c r="Q85" i="1"/>
  <c r="R85" i="1"/>
  <c r="S85" i="1"/>
  <c r="T85" i="1"/>
  <c r="U85" i="1"/>
  <c r="W85" i="1"/>
  <c r="Y85" i="1"/>
  <c r="AA85" i="1"/>
  <c r="AB85" i="1"/>
  <c r="P86" i="1"/>
  <c r="Q86" i="1"/>
  <c r="R86" i="1"/>
  <c r="S86" i="1"/>
  <c r="T86" i="1"/>
  <c r="U86" i="1"/>
  <c r="W86" i="1"/>
  <c r="Y86" i="1"/>
  <c r="AA86" i="1"/>
  <c r="AB86" i="1"/>
  <c r="P87" i="1"/>
  <c r="Q87" i="1"/>
  <c r="R87" i="1"/>
  <c r="S87" i="1"/>
  <c r="T87" i="1"/>
  <c r="U87" i="1"/>
  <c r="W87" i="1"/>
  <c r="Y87" i="1"/>
  <c r="AA87" i="1"/>
  <c r="AB87" i="1"/>
  <c r="P88" i="1"/>
  <c r="Q88" i="1"/>
  <c r="R88" i="1"/>
  <c r="S88" i="1"/>
  <c r="T88" i="1"/>
  <c r="U88" i="1"/>
  <c r="W88" i="1"/>
  <c r="Y88" i="1"/>
  <c r="AA88" i="1"/>
  <c r="AB88" i="1"/>
  <c r="P89" i="1"/>
  <c r="Q89" i="1"/>
  <c r="R89" i="1"/>
  <c r="S89" i="1"/>
  <c r="T89" i="1"/>
  <c r="U89" i="1"/>
  <c r="W89" i="1"/>
  <c r="Y89" i="1"/>
  <c r="AA89" i="1"/>
  <c r="AB89" i="1"/>
  <c r="P90" i="1"/>
  <c r="Q90" i="1"/>
  <c r="R90" i="1"/>
  <c r="S90" i="1"/>
  <c r="T90" i="1"/>
  <c r="U90" i="1"/>
  <c r="W90" i="1"/>
  <c r="Y90" i="1"/>
  <c r="AA90" i="1"/>
  <c r="AB90" i="1"/>
  <c r="P91" i="1"/>
  <c r="Q91" i="1"/>
  <c r="R91" i="1"/>
  <c r="S91" i="1"/>
  <c r="T91" i="1"/>
  <c r="U91" i="1"/>
  <c r="W91" i="1"/>
  <c r="Y91" i="1"/>
  <c r="AA91" i="1"/>
  <c r="AB91" i="1"/>
  <c r="P92" i="1"/>
  <c r="Q92" i="1"/>
  <c r="R92" i="1"/>
  <c r="S92" i="1"/>
  <c r="T92" i="1"/>
  <c r="U92" i="1"/>
  <c r="W92" i="1"/>
  <c r="Y92" i="1"/>
  <c r="AA92" i="1"/>
  <c r="AB92" i="1"/>
  <c r="P93" i="1"/>
  <c r="Q93" i="1"/>
  <c r="R93" i="1"/>
  <c r="S93" i="1"/>
  <c r="T93" i="1"/>
  <c r="U93" i="1"/>
  <c r="W93" i="1"/>
  <c r="Y93" i="1"/>
  <c r="AA93" i="1"/>
  <c r="AB93" i="1"/>
  <c r="P94" i="1"/>
  <c r="Q94" i="1"/>
  <c r="R94" i="1"/>
  <c r="S94" i="1"/>
  <c r="T94" i="1"/>
  <c r="U94" i="1"/>
  <c r="W94" i="1"/>
  <c r="Y94" i="1"/>
  <c r="AA94" i="1"/>
  <c r="AB94" i="1"/>
  <c r="P95" i="1"/>
  <c r="Q95" i="1"/>
  <c r="R95" i="1"/>
  <c r="S95" i="1"/>
  <c r="T95" i="1"/>
  <c r="U95" i="1"/>
  <c r="W95" i="1"/>
  <c r="Y95" i="1"/>
  <c r="AA95" i="1"/>
  <c r="AB95" i="1"/>
  <c r="P96" i="1"/>
  <c r="Q96" i="1"/>
  <c r="R96" i="1"/>
  <c r="S96" i="1"/>
  <c r="T96" i="1"/>
  <c r="U96" i="1"/>
  <c r="W96" i="1"/>
  <c r="Y96" i="1"/>
  <c r="AA96" i="1"/>
  <c r="AB96" i="1"/>
  <c r="P97" i="1"/>
  <c r="Q97" i="1"/>
  <c r="R97" i="1"/>
  <c r="S97" i="1"/>
  <c r="T97" i="1"/>
  <c r="U97" i="1"/>
  <c r="W97" i="1"/>
  <c r="Y97" i="1"/>
  <c r="AA97" i="1"/>
  <c r="AB97" i="1"/>
  <c r="P98" i="1"/>
  <c r="Q98" i="1"/>
  <c r="R98" i="1"/>
  <c r="S98" i="1"/>
  <c r="T98" i="1"/>
  <c r="U98" i="1"/>
  <c r="W98" i="1"/>
  <c r="Y98" i="1"/>
  <c r="AA98" i="1"/>
  <c r="AB98" i="1"/>
  <c r="P99" i="1"/>
  <c r="Q99" i="1"/>
  <c r="R99" i="1"/>
  <c r="S99" i="1"/>
  <c r="T99" i="1"/>
  <c r="U99" i="1"/>
  <c r="W99" i="1"/>
  <c r="Y99" i="1"/>
  <c r="AA99" i="1"/>
  <c r="AB99" i="1"/>
  <c r="P100" i="1"/>
  <c r="Q100" i="1"/>
  <c r="R100" i="1"/>
  <c r="S100" i="1"/>
  <c r="T100" i="1"/>
  <c r="U100" i="1"/>
  <c r="W100" i="1"/>
  <c r="Y100" i="1"/>
  <c r="AA100" i="1"/>
  <c r="AB100" i="1"/>
  <c r="P101" i="1"/>
  <c r="Q101" i="1"/>
  <c r="R101" i="1"/>
  <c r="S101" i="1"/>
  <c r="T101" i="1"/>
  <c r="U101" i="1"/>
  <c r="W101" i="1"/>
  <c r="Y101" i="1"/>
  <c r="AA101" i="1"/>
  <c r="AB101" i="1"/>
  <c r="P102" i="1"/>
  <c r="Q102" i="1"/>
  <c r="R102" i="1"/>
  <c r="S102" i="1"/>
  <c r="T102" i="1"/>
  <c r="U102" i="1"/>
  <c r="W102" i="1"/>
  <c r="Y102" i="1"/>
  <c r="AA102" i="1"/>
  <c r="AB102" i="1"/>
  <c r="P103" i="1"/>
  <c r="Q103" i="1"/>
  <c r="R103" i="1"/>
  <c r="S103" i="1"/>
  <c r="T103" i="1"/>
  <c r="U103" i="1"/>
  <c r="W103" i="1"/>
  <c r="Y103" i="1"/>
  <c r="AA103" i="1"/>
  <c r="AB103" i="1"/>
  <c r="P104" i="1"/>
  <c r="Q104" i="1"/>
  <c r="R104" i="1"/>
  <c r="S104" i="1"/>
  <c r="T104" i="1"/>
  <c r="U104" i="1"/>
  <c r="W104" i="1"/>
  <c r="Y104" i="1"/>
  <c r="AA104" i="1"/>
  <c r="AB104" i="1"/>
  <c r="P105" i="1"/>
  <c r="Q105" i="1"/>
  <c r="R105" i="1"/>
  <c r="S105" i="1"/>
  <c r="T105" i="1"/>
  <c r="U105" i="1"/>
  <c r="W105" i="1"/>
  <c r="Y105" i="1"/>
  <c r="AA105" i="1"/>
  <c r="AB105" i="1"/>
  <c r="P106" i="1"/>
  <c r="Q106" i="1"/>
  <c r="R106" i="1"/>
  <c r="S106" i="1"/>
  <c r="T106" i="1"/>
  <c r="U106" i="1"/>
  <c r="W106" i="1"/>
  <c r="Y106" i="1"/>
  <c r="AA106" i="1"/>
  <c r="AB106" i="1"/>
  <c r="P107" i="1"/>
  <c r="Q107" i="1"/>
  <c r="R107" i="1"/>
  <c r="S107" i="1"/>
  <c r="T107" i="1"/>
  <c r="U107" i="1"/>
  <c r="W107" i="1"/>
  <c r="Y107" i="1"/>
  <c r="AA107" i="1"/>
  <c r="AB107" i="1"/>
  <c r="P108" i="1"/>
  <c r="Q108" i="1"/>
  <c r="R108" i="1"/>
  <c r="S108" i="1"/>
  <c r="T108" i="1"/>
  <c r="U108" i="1"/>
  <c r="W108" i="1"/>
  <c r="Y108" i="1"/>
  <c r="AA108" i="1"/>
  <c r="AB108" i="1"/>
  <c r="P109" i="1"/>
  <c r="Q109" i="1"/>
  <c r="R109" i="1"/>
  <c r="S109" i="1"/>
  <c r="T109" i="1"/>
  <c r="U109" i="1"/>
  <c r="W109" i="1"/>
  <c r="Y109" i="1"/>
  <c r="AA109" i="1"/>
  <c r="AB109" i="1"/>
  <c r="P110" i="1"/>
  <c r="Q110" i="1"/>
  <c r="R110" i="1"/>
  <c r="S110" i="1"/>
  <c r="T110" i="1"/>
  <c r="U110" i="1"/>
  <c r="W110" i="1"/>
  <c r="Y110" i="1"/>
  <c r="AA110" i="1"/>
  <c r="AB110" i="1"/>
  <c r="P111" i="1"/>
  <c r="Q111" i="1"/>
  <c r="R111" i="1"/>
  <c r="S111" i="1"/>
  <c r="T111" i="1"/>
  <c r="U111" i="1"/>
  <c r="W111" i="1"/>
  <c r="Y111" i="1"/>
  <c r="AA111" i="1"/>
  <c r="AB111" i="1"/>
  <c r="P112" i="1"/>
  <c r="Q112" i="1"/>
  <c r="R112" i="1"/>
  <c r="S112" i="1"/>
  <c r="T112" i="1"/>
  <c r="U112" i="1"/>
  <c r="W112" i="1"/>
  <c r="Y112" i="1"/>
  <c r="AA112" i="1"/>
  <c r="AB112" i="1"/>
  <c r="P113" i="1"/>
  <c r="Q113" i="1"/>
  <c r="R113" i="1"/>
  <c r="S113" i="1"/>
  <c r="T113" i="1"/>
  <c r="U113" i="1"/>
  <c r="W113" i="1"/>
  <c r="Y113" i="1"/>
  <c r="AA113" i="1"/>
  <c r="AB113" i="1"/>
  <c r="P114" i="1"/>
  <c r="Q114" i="1"/>
  <c r="R114" i="1"/>
  <c r="S114" i="1"/>
  <c r="T114" i="1"/>
  <c r="U114" i="1"/>
  <c r="W114" i="1"/>
  <c r="Y114" i="1"/>
  <c r="AA114" i="1"/>
  <c r="AB114" i="1"/>
  <c r="P115" i="1"/>
  <c r="Q115" i="1"/>
  <c r="R115" i="1"/>
  <c r="S115" i="1"/>
  <c r="T115" i="1"/>
  <c r="U115" i="1"/>
  <c r="W115" i="1"/>
  <c r="Y115" i="1"/>
  <c r="AA115" i="1"/>
  <c r="AB115" i="1"/>
  <c r="P116" i="1"/>
  <c r="Q116" i="1"/>
  <c r="R116" i="1"/>
  <c r="S116" i="1"/>
  <c r="T116" i="1"/>
  <c r="U116" i="1"/>
  <c r="W116" i="1"/>
  <c r="Y116" i="1"/>
  <c r="AA116" i="1"/>
  <c r="AB116" i="1"/>
  <c r="P117" i="1"/>
  <c r="Q117" i="1"/>
  <c r="R117" i="1"/>
  <c r="S117" i="1"/>
  <c r="T117" i="1"/>
  <c r="U117" i="1"/>
  <c r="W117" i="1"/>
  <c r="Y117" i="1"/>
  <c r="AA117" i="1"/>
  <c r="AB117" i="1"/>
  <c r="P118" i="1"/>
  <c r="Q118" i="1"/>
  <c r="R118" i="1"/>
  <c r="S118" i="1"/>
  <c r="T118" i="1"/>
  <c r="U118" i="1"/>
  <c r="W118" i="1"/>
  <c r="Y118" i="1"/>
  <c r="AA118" i="1"/>
  <c r="AB118" i="1"/>
  <c r="P119" i="1"/>
  <c r="Q119" i="1"/>
  <c r="R119" i="1"/>
  <c r="S119" i="1"/>
  <c r="T119" i="1"/>
  <c r="U119" i="1"/>
  <c r="W119" i="1"/>
  <c r="Y119" i="1"/>
  <c r="AA119" i="1"/>
  <c r="AB119" i="1"/>
  <c r="P120" i="1"/>
  <c r="Q120" i="1"/>
  <c r="R120" i="1"/>
  <c r="S120" i="1"/>
  <c r="T120" i="1"/>
  <c r="U120" i="1"/>
  <c r="W120" i="1"/>
  <c r="Y120" i="1"/>
  <c r="AA120" i="1"/>
  <c r="AB120" i="1"/>
  <c r="P121" i="1"/>
  <c r="Q121" i="1"/>
  <c r="R121" i="1"/>
  <c r="S121" i="1"/>
  <c r="T121" i="1"/>
  <c r="U121" i="1"/>
  <c r="W121" i="1"/>
  <c r="Y121" i="1"/>
  <c r="AA121" i="1"/>
  <c r="AB121" i="1"/>
  <c r="P122" i="1"/>
  <c r="Q122" i="1"/>
  <c r="R122" i="1"/>
  <c r="S122" i="1"/>
  <c r="T122" i="1"/>
  <c r="U122" i="1"/>
  <c r="W122" i="1"/>
  <c r="Y122" i="1"/>
  <c r="AA122" i="1"/>
  <c r="AB122" i="1"/>
  <c r="P123" i="1"/>
  <c r="Q123" i="1"/>
  <c r="R123" i="1"/>
  <c r="S123" i="1"/>
  <c r="T123" i="1"/>
  <c r="U123" i="1"/>
  <c r="W123" i="1"/>
  <c r="Y123" i="1"/>
  <c r="AA123" i="1"/>
  <c r="AB123" i="1"/>
  <c r="P124" i="1"/>
  <c r="Q124" i="1"/>
  <c r="R124" i="1"/>
  <c r="S124" i="1"/>
  <c r="T124" i="1"/>
  <c r="U124" i="1"/>
  <c r="W124" i="1"/>
  <c r="Y124" i="1"/>
  <c r="AA124" i="1"/>
  <c r="AB124" i="1"/>
  <c r="P125" i="1"/>
  <c r="Q125" i="1"/>
  <c r="R125" i="1"/>
  <c r="S125" i="1"/>
  <c r="T125" i="1"/>
  <c r="U125" i="1"/>
  <c r="W125" i="1"/>
  <c r="Y125" i="1"/>
  <c r="AA125" i="1"/>
  <c r="AB125" i="1"/>
  <c r="P126" i="1"/>
  <c r="Q126" i="1"/>
  <c r="R126" i="1"/>
  <c r="S126" i="1"/>
  <c r="T126" i="1"/>
  <c r="U126" i="1"/>
  <c r="W126" i="1"/>
  <c r="Y126" i="1"/>
  <c r="AA126" i="1"/>
  <c r="AB126" i="1"/>
  <c r="P127" i="1"/>
  <c r="Q127" i="1"/>
  <c r="R127" i="1"/>
  <c r="S127" i="1"/>
  <c r="T127" i="1"/>
  <c r="U127" i="1"/>
  <c r="W127" i="1"/>
  <c r="Y127" i="1"/>
  <c r="AA127" i="1"/>
  <c r="AB127" i="1"/>
  <c r="P128" i="1"/>
  <c r="Q128" i="1"/>
  <c r="R128" i="1"/>
  <c r="S128" i="1"/>
  <c r="T128" i="1"/>
  <c r="U128" i="1"/>
  <c r="W128" i="1"/>
  <c r="Y128" i="1"/>
  <c r="AA128" i="1"/>
  <c r="AB128" i="1"/>
  <c r="P129" i="1"/>
  <c r="Q129" i="1"/>
  <c r="R129" i="1"/>
  <c r="S129" i="1"/>
  <c r="T129" i="1"/>
  <c r="U129" i="1"/>
  <c r="W129" i="1"/>
  <c r="Y129" i="1"/>
  <c r="AA129" i="1"/>
  <c r="AB129" i="1"/>
  <c r="P130" i="1"/>
  <c r="Q130" i="1"/>
  <c r="R130" i="1"/>
  <c r="S130" i="1"/>
  <c r="T130" i="1"/>
  <c r="U130" i="1"/>
  <c r="W130" i="1"/>
  <c r="Y130" i="1"/>
  <c r="AA130" i="1"/>
  <c r="AB130" i="1"/>
  <c r="P131" i="1"/>
  <c r="Q131" i="1"/>
  <c r="R131" i="1"/>
  <c r="S131" i="1"/>
  <c r="T131" i="1"/>
  <c r="U131" i="1"/>
  <c r="W131" i="1"/>
  <c r="Y131" i="1"/>
  <c r="AA131" i="1"/>
  <c r="AB131" i="1"/>
  <c r="P42" i="1"/>
  <c r="Q42" i="1"/>
  <c r="R42" i="1"/>
  <c r="S42" i="1"/>
  <c r="T42" i="1"/>
  <c r="U42" i="1"/>
  <c r="W42" i="1"/>
  <c r="Y42" i="1"/>
  <c r="AA42" i="1"/>
  <c r="AB42" i="1"/>
  <c r="P43" i="1"/>
  <c r="Q43" i="1"/>
  <c r="R43" i="1"/>
  <c r="S43" i="1"/>
  <c r="T43" i="1"/>
  <c r="U43" i="1"/>
  <c r="W43" i="1"/>
  <c r="Y43" i="1"/>
  <c r="AA43" i="1"/>
  <c r="AB43" i="1"/>
  <c r="P44" i="1"/>
  <c r="Q44" i="1"/>
  <c r="R44" i="1"/>
  <c r="S44" i="1"/>
  <c r="T44" i="1"/>
  <c r="U44" i="1"/>
  <c r="W44" i="1"/>
  <c r="Y44" i="1"/>
  <c r="AA44" i="1"/>
  <c r="AB44" i="1"/>
  <c r="P45" i="1"/>
  <c r="Q45" i="1"/>
  <c r="R45" i="1"/>
  <c r="S45" i="1"/>
  <c r="T45" i="1"/>
  <c r="U45" i="1"/>
  <c r="W45" i="1"/>
  <c r="Y45" i="1"/>
  <c r="AA45" i="1"/>
  <c r="AB45" i="1"/>
  <c r="P46" i="1"/>
  <c r="Q46" i="1"/>
  <c r="R46" i="1"/>
  <c r="S46" i="1"/>
  <c r="T46" i="1"/>
  <c r="U46" i="1"/>
  <c r="W46" i="1"/>
  <c r="Y46" i="1"/>
  <c r="AA46" i="1"/>
  <c r="AB46" i="1"/>
  <c r="P47" i="1"/>
  <c r="Q47" i="1"/>
  <c r="R47" i="1"/>
  <c r="S47" i="1"/>
  <c r="T47" i="1"/>
  <c r="U47" i="1"/>
  <c r="W47" i="1"/>
  <c r="Y47" i="1"/>
  <c r="AA47" i="1"/>
  <c r="AB47" i="1"/>
  <c r="P48" i="1"/>
  <c r="Q48" i="1"/>
  <c r="R48" i="1"/>
  <c r="S48" i="1"/>
  <c r="T48" i="1"/>
  <c r="U48" i="1"/>
  <c r="W48" i="1"/>
  <c r="Y48" i="1"/>
  <c r="AA48" i="1"/>
  <c r="AB48" i="1"/>
  <c r="P49" i="1"/>
  <c r="Q49" i="1"/>
  <c r="R49" i="1"/>
  <c r="S49" i="1"/>
  <c r="T49" i="1"/>
  <c r="U49" i="1"/>
  <c r="W49" i="1"/>
  <c r="Y49" i="1"/>
  <c r="AA49" i="1"/>
  <c r="AB49" i="1"/>
  <c r="P50" i="1"/>
  <c r="Q50" i="1"/>
  <c r="R50" i="1"/>
  <c r="S50" i="1"/>
  <c r="T50" i="1"/>
  <c r="U50" i="1"/>
  <c r="W50" i="1"/>
  <c r="Y50" i="1"/>
  <c r="AA50" i="1"/>
  <c r="AB50" i="1"/>
  <c r="P51" i="1"/>
  <c r="Q51" i="1"/>
  <c r="R51" i="1"/>
  <c r="S51" i="1"/>
  <c r="T51" i="1"/>
  <c r="U51" i="1"/>
  <c r="W51" i="1"/>
  <c r="Y51" i="1"/>
  <c r="AA51" i="1"/>
  <c r="AB51" i="1"/>
  <c r="P52" i="1"/>
  <c r="Q52" i="1"/>
  <c r="R52" i="1"/>
  <c r="S52" i="1"/>
  <c r="T52" i="1"/>
  <c r="U52" i="1"/>
  <c r="W52" i="1"/>
  <c r="Y52" i="1"/>
  <c r="AA52" i="1"/>
  <c r="AB52" i="1"/>
  <c r="P53" i="1"/>
  <c r="Q53" i="1"/>
  <c r="R53" i="1"/>
  <c r="S53" i="1"/>
  <c r="T53" i="1"/>
  <c r="U53" i="1"/>
  <c r="W53" i="1"/>
  <c r="Y53" i="1"/>
  <c r="AA53" i="1"/>
  <c r="AB53" i="1"/>
  <c r="P54" i="1"/>
  <c r="Q54" i="1"/>
  <c r="R54" i="1"/>
  <c r="S54" i="1"/>
  <c r="T54" i="1"/>
  <c r="U54" i="1"/>
  <c r="W54" i="1"/>
  <c r="Y54" i="1"/>
  <c r="AA54" i="1"/>
  <c r="AB54" i="1"/>
  <c r="P55" i="1"/>
  <c r="Q55" i="1"/>
  <c r="R55" i="1"/>
  <c r="S55" i="1"/>
  <c r="T55" i="1"/>
  <c r="U55" i="1"/>
  <c r="W55" i="1"/>
  <c r="Y55" i="1"/>
  <c r="AA55" i="1"/>
  <c r="AB55" i="1"/>
  <c r="P56" i="1"/>
  <c r="Q56" i="1"/>
  <c r="R56" i="1"/>
  <c r="S56" i="1"/>
  <c r="T56" i="1"/>
  <c r="U56" i="1"/>
  <c r="W56" i="1"/>
  <c r="Y56" i="1"/>
  <c r="AA56" i="1"/>
  <c r="AB56" i="1"/>
  <c r="P57" i="1"/>
  <c r="Q57" i="1"/>
  <c r="R57" i="1"/>
  <c r="S57" i="1"/>
  <c r="T57" i="1"/>
  <c r="U57" i="1"/>
  <c r="W57" i="1"/>
  <c r="Y57" i="1"/>
  <c r="AA57" i="1"/>
  <c r="AB57" i="1"/>
  <c r="P58" i="1"/>
  <c r="Q58" i="1"/>
  <c r="R58" i="1"/>
  <c r="S58" i="1"/>
  <c r="T58" i="1"/>
  <c r="U58" i="1"/>
  <c r="W58" i="1"/>
  <c r="Y58" i="1"/>
  <c r="AA58" i="1"/>
  <c r="AB58" i="1"/>
  <c r="P59" i="1"/>
  <c r="Q59" i="1"/>
  <c r="R59" i="1"/>
  <c r="S59" i="1"/>
  <c r="T59" i="1"/>
  <c r="U59" i="1"/>
  <c r="W59" i="1"/>
  <c r="Y59" i="1"/>
  <c r="AA59" i="1"/>
  <c r="AB59" i="1"/>
  <c r="P60" i="1"/>
  <c r="Q60" i="1"/>
  <c r="R60" i="1"/>
  <c r="S60" i="1"/>
  <c r="T60" i="1"/>
  <c r="U60" i="1"/>
  <c r="W60" i="1"/>
  <c r="Y60" i="1"/>
  <c r="AA60" i="1"/>
  <c r="AB60" i="1"/>
  <c r="P61" i="1"/>
  <c r="Q61" i="1"/>
  <c r="R61" i="1"/>
  <c r="S61" i="1"/>
  <c r="T61" i="1"/>
  <c r="U61" i="1"/>
  <c r="W61" i="1"/>
  <c r="Y61" i="1"/>
  <c r="AA61" i="1"/>
  <c r="AB61" i="1"/>
  <c r="P62" i="1"/>
  <c r="Q62" i="1"/>
  <c r="R62" i="1"/>
  <c r="S62" i="1"/>
  <c r="T62" i="1"/>
  <c r="U62" i="1"/>
  <c r="W62" i="1"/>
  <c r="Y62" i="1"/>
  <c r="AA62" i="1"/>
  <c r="AB62" i="1"/>
  <c r="P63" i="1"/>
  <c r="Q63" i="1"/>
  <c r="R63" i="1"/>
  <c r="S63" i="1"/>
  <c r="T63" i="1"/>
  <c r="U63" i="1"/>
  <c r="W63" i="1"/>
  <c r="Y63" i="1"/>
  <c r="AA63" i="1"/>
  <c r="AB63" i="1"/>
  <c r="P64" i="1"/>
  <c r="Q64" i="1"/>
  <c r="R64" i="1"/>
  <c r="S64" i="1"/>
  <c r="T64" i="1"/>
  <c r="U64" i="1"/>
  <c r="W64" i="1"/>
  <c r="Y64" i="1"/>
  <c r="AA64" i="1"/>
  <c r="AB64" i="1"/>
  <c r="P65" i="1"/>
  <c r="Q65" i="1"/>
  <c r="R65" i="1"/>
  <c r="S65" i="1"/>
  <c r="T65" i="1"/>
  <c r="U65" i="1"/>
  <c r="W65" i="1"/>
  <c r="Y65" i="1"/>
  <c r="AA65" i="1"/>
  <c r="AB65" i="1"/>
  <c r="P66" i="1"/>
  <c r="Q66" i="1"/>
  <c r="R66" i="1"/>
  <c r="S66" i="1"/>
  <c r="T66" i="1"/>
  <c r="U66" i="1"/>
  <c r="W66" i="1"/>
  <c r="Y66" i="1"/>
  <c r="AA66" i="1"/>
  <c r="AB66" i="1"/>
  <c r="P67" i="1"/>
  <c r="Q67" i="1"/>
  <c r="R67" i="1"/>
  <c r="S67" i="1"/>
  <c r="T67" i="1"/>
  <c r="U67" i="1"/>
  <c r="W67" i="1"/>
  <c r="Y67" i="1"/>
  <c r="AA67" i="1"/>
  <c r="AB67" i="1"/>
  <c r="P68" i="1"/>
  <c r="Q68" i="1"/>
  <c r="R68" i="1"/>
  <c r="S68" i="1"/>
  <c r="T68" i="1"/>
  <c r="U68" i="1"/>
  <c r="W68" i="1"/>
  <c r="Y68" i="1"/>
  <c r="AA68" i="1"/>
  <c r="AB68" i="1"/>
  <c r="P69" i="1"/>
  <c r="Q69" i="1"/>
  <c r="R69" i="1"/>
  <c r="S69" i="1"/>
  <c r="T69" i="1"/>
  <c r="U69" i="1"/>
  <c r="W69" i="1"/>
  <c r="Y69" i="1"/>
  <c r="AA69" i="1"/>
  <c r="AB69" i="1"/>
  <c r="P70" i="1"/>
  <c r="Q70" i="1"/>
  <c r="R70" i="1"/>
  <c r="S70" i="1"/>
  <c r="T70" i="1"/>
  <c r="U70" i="1"/>
  <c r="W70" i="1"/>
  <c r="Y70" i="1"/>
  <c r="AA70" i="1"/>
  <c r="AB70" i="1"/>
  <c r="P71" i="1"/>
  <c r="Q71" i="1"/>
  <c r="R71" i="1"/>
  <c r="S71" i="1"/>
  <c r="T71" i="1"/>
  <c r="U71" i="1"/>
  <c r="W71" i="1"/>
  <c r="Y71" i="1"/>
  <c r="AA71" i="1"/>
  <c r="AB71" i="1"/>
  <c r="P72" i="1"/>
  <c r="Q72" i="1"/>
  <c r="R72" i="1"/>
  <c r="S72" i="1"/>
  <c r="T72" i="1"/>
  <c r="U72" i="1"/>
  <c r="W72" i="1"/>
  <c r="Y72" i="1"/>
  <c r="AA72" i="1"/>
  <c r="AB72" i="1"/>
  <c r="P73" i="1"/>
  <c r="Q73" i="1"/>
  <c r="R73" i="1"/>
  <c r="S73" i="1"/>
  <c r="T73" i="1"/>
  <c r="U73" i="1"/>
  <c r="W73" i="1"/>
  <c r="Y73" i="1"/>
  <c r="AA73" i="1"/>
  <c r="AB73" i="1"/>
  <c r="P74" i="1"/>
  <c r="Q74" i="1"/>
  <c r="R74" i="1"/>
  <c r="S74" i="1"/>
  <c r="T74" i="1"/>
  <c r="U74" i="1"/>
  <c r="W74" i="1"/>
  <c r="Y74" i="1"/>
  <c r="AA74" i="1"/>
  <c r="AB74" i="1"/>
  <c r="P75" i="1"/>
  <c r="Q75" i="1"/>
  <c r="R75" i="1"/>
  <c r="S75" i="1"/>
  <c r="T75" i="1"/>
  <c r="U75" i="1"/>
  <c r="W75" i="1"/>
  <c r="Y75" i="1"/>
  <c r="AA75" i="1"/>
  <c r="AB75" i="1"/>
  <c r="P76" i="1"/>
  <c r="Q76" i="1"/>
  <c r="R76" i="1"/>
  <c r="S76" i="1"/>
  <c r="T76" i="1"/>
  <c r="U76" i="1"/>
  <c r="W76" i="1"/>
  <c r="Y76" i="1"/>
  <c r="AA76" i="1"/>
  <c r="AB76" i="1"/>
  <c r="P77" i="1"/>
  <c r="Q77" i="1"/>
  <c r="R77" i="1"/>
  <c r="S77" i="1"/>
  <c r="T77" i="1"/>
  <c r="U77" i="1"/>
  <c r="W77" i="1"/>
  <c r="Y77" i="1"/>
  <c r="AA77" i="1"/>
  <c r="AB77" i="1"/>
  <c r="P78" i="1"/>
  <c r="Q78" i="1"/>
  <c r="R78" i="1"/>
  <c r="S78" i="1"/>
  <c r="T78" i="1"/>
  <c r="U78" i="1"/>
  <c r="W78" i="1"/>
  <c r="Y78" i="1"/>
  <c r="AA78" i="1"/>
  <c r="AB78" i="1"/>
  <c r="P79" i="1"/>
  <c r="Q79" i="1"/>
  <c r="R79" i="1"/>
  <c r="S79" i="1"/>
  <c r="T79" i="1"/>
  <c r="U79" i="1"/>
  <c r="W79" i="1"/>
  <c r="Y79" i="1"/>
  <c r="AA79" i="1"/>
  <c r="AB79" i="1"/>
  <c r="P80" i="1"/>
  <c r="Q80" i="1"/>
  <c r="R80" i="1"/>
  <c r="S80" i="1"/>
  <c r="T80" i="1"/>
  <c r="U80" i="1"/>
  <c r="W80" i="1"/>
  <c r="Y80" i="1"/>
  <c r="AA80" i="1"/>
  <c r="AB80" i="1"/>
  <c r="P81" i="1"/>
  <c r="Q81" i="1"/>
  <c r="R81" i="1"/>
  <c r="S81" i="1"/>
  <c r="T81" i="1"/>
  <c r="U81" i="1"/>
  <c r="W81" i="1"/>
  <c r="Y81" i="1"/>
  <c r="AA81" i="1"/>
  <c r="AB81" i="1"/>
  <c r="P82" i="1"/>
  <c r="Q82" i="1"/>
  <c r="R82" i="1"/>
  <c r="S82" i="1"/>
  <c r="T82" i="1"/>
  <c r="U82" i="1"/>
  <c r="W82" i="1"/>
  <c r="Y82" i="1"/>
  <c r="AA82" i="1"/>
  <c r="AB82" i="1"/>
  <c r="P83" i="1"/>
  <c r="Q83" i="1"/>
  <c r="R83" i="1"/>
  <c r="S83" i="1"/>
  <c r="T83" i="1"/>
  <c r="U83" i="1"/>
  <c r="W83" i="1"/>
  <c r="Y83" i="1"/>
  <c r="AA83" i="1"/>
  <c r="AB83" i="1"/>
  <c r="P2" i="1"/>
  <c r="Q2" i="1"/>
  <c r="R2" i="1"/>
  <c r="S2" i="1"/>
  <c r="T2" i="1"/>
  <c r="U2" i="1"/>
  <c r="W2" i="1"/>
  <c r="Y2" i="1"/>
  <c r="AA2" i="1"/>
  <c r="AB2" i="1"/>
  <c r="P3" i="1"/>
  <c r="Q3" i="1"/>
  <c r="R3" i="1"/>
  <c r="S3" i="1"/>
  <c r="T3" i="1"/>
  <c r="U3" i="1"/>
  <c r="W3" i="1"/>
  <c r="Y3" i="1"/>
  <c r="AA3" i="1"/>
  <c r="AB3" i="1"/>
  <c r="P4" i="1"/>
  <c r="Q4" i="1"/>
  <c r="R4" i="1"/>
  <c r="S4" i="1"/>
  <c r="T4" i="1"/>
  <c r="U4" i="1"/>
  <c r="W4" i="1"/>
  <c r="Y4" i="1"/>
  <c r="AA4" i="1"/>
  <c r="AB4" i="1"/>
  <c r="P5" i="1"/>
  <c r="Q5" i="1"/>
  <c r="R5" i="1"/>
  <c r="S5" i="1"/>
  <c r="T5" i="1"/>
  <c r="U5" i="1"/>
  <c r="W5" i="1"/>
  <c r="O5" i="1" s="1"/>
  <c r="Y5" i="1"/>
  <c r="AA5" i="1"/>
  <c r="AB5" i="1"/>
  <c r="P6" i="1"/>
  <c r="Q6" i="1"/>
  <c r="R6" i="1"/>
  <c r="S6" i="1"/>
  <c r="T6" i="1"/>
  <c r="U6" i="1"/>
  <c r="W6" i="1"/>
  <c r="Y6" i="1"/>
  <c r="AA6" i="1"/>
  <c r="AB6" i="1"/>
  <c r="P7" i="1"/>
  <c r="Q7" i="1"/>
  <c r="R7" i="1"/>
  <c r="S7" i="1"/>
  <c r="T7" i="1"/>
  <c r="U7" i="1"/>
  <c r="W7" i="1"/>
  <c r="O7" i="1" s="1"/>
  <c r="Y7" i="1"/>
  <c r="AA7" i="1"/>
  <c r="AB7" i="1"/>
  <c r="P8" i="1"/>
  <c r="Q8" i="1"/>
  <c r="R8" i="1"/>
  <c r="S8" i="1"/>
  <c r="T8" i="1"/>
  <c r="U8" i="1"/>
  <c r="W8" i="1"/>
  <c r="Y8" i="1"/>
  <c r="AA8" i="1"/>
  <c r="AB8" i="1"/>
  <c r="P9" i="1"/>
  <c r="Q9" i="1"/>
  <c r="R9" i="1"/>
  <c r="S9" i="1"/>
  <c r="T9" i="1"/>
  <c r="U9" i="1"/>
  <c r="W9" i="1"/>
  <c r="O9" i="1" s="1"/>
  <c r="Y9" i="1"/>
  <c r="AA9" i="1"/>
  <c r="AB9" i="1"/>
  <c r="P10" i="1"/>
  <c r="Q10" i="1"/>
  <c r="R10" i="1"/>
  <c r="S10" i="1"/>
  <c r="T10" i="1"/>
  <c r="U10" i="1"/>
  <c r="W10" i="1"/>
  <c r="Y10" i="1"/>
  <c r="AA10" i="1"/>
  <c r="AB10" i="1"/>
  <c r="P11" i="1"/>
  <c r="Q11" i="1"/>
  <c r="R11" i="1"/>
  <c r="S11" i="1"/>
  <c r="T11" i="1"/>
  <c r="U11" i="1"/>
  <c r="W11" i="1"/>
  <c r="O11" i="1" s="1"/>
  <c r="Y11" i="1"/>
  <c r="AA11" i="1"/>
  <c r="AB11" i="1"/>
  <c r="P12" i="1"/>
  <c r="Q12" i="1"/>
  <c r="R12" i="1"/>
  <c r="S12" i="1"/>
  <c r="T12" i="1"/>
  <c r="U12" i="1"/>
  <c r="W12" i="1"/>
  <c r="Y12" i="1"/>
  <c r="AA12" i="1"/>
  <c r="AB12" i="1"/>
  <c r="P13" i="1"/>
  <c r="Q13" i="1"/>
  <c r="R13" i="1"/>
  <c r="S13" i="1"/>
  <c r="T13" i="1"/>
  <c r="U13" i="1"/>
  <c r="W13" i="1"/>
  <c r="O13" i="1" s="1"/>
  <c r="Y13" i="1"/>
  <c r="AA13" i="1"/>
  <c r="AB13" i="1"/>
  <c r="P14" i="1"/>
  <c r="Q14" i="1"/>
  <c r="R14" i="1"/>
  <c r="S14" i="1"/>
  <c r="T14" i="1"/>
  <c r="U14" i="1"/>
  <c r="W14" i="1"/>
  <c r="Y14" i="1"/>
  <c r="AA14" i="1"/>
  <c r="AB14" i="1"/>
  <c r="P15" i="1"/>
  <c r="Q15" i="1"/>
  <c r="R15" i="1"/>
  <c r="S15" i="1"/>
  <c r="T15" i="1"/>
  <c r="U15" i="1"/>
  <c r="W15" i="1"/>
  <c r="O15" i="1" s="1"/>
  <c r="Y15" i="1"/>
  <c r="AA15" i="1"/>
  <c r="AB15" i="1"/>
  <c r="P16" i="1"/>
  <c r="Q16" i="1"/>
  <c r="R16" i="1"/>
  <c r="S16" i="1"/>
  <c r="T16" i="1"/>
  <c r="U16" i="1"/>
  <c r="W16" i="1"/>
  <c r="Y16" i="1"/>
  <c r="AA16" i="1"/>
  <c r="AB16" i="1"/>
  <c r="P17" i="1"/>
  <c r="Q17" i="1"/>
  <c r="R17" i="1"/>
  <c r="S17" i="1"/>
  <c r="T17" i="1"/>
  <c r="U17" i="1"/>
  <c r="W17" i="1"/>
  <c r="O17" i="1" s="1"/>
  <c r="Y17" i="1"/>
  <c r="AA17" i="1"/>
  <c r="AB17" i="1"/>
  <c r="P18" i="1"/>
  <c r="Q18" i="1"/>
  <c r="R18" i="1"/>
  <c r="S18" i="1"/>
  <c r="T18" i="1"/>
  <c r="U18" i="1"/>
  <c r="W18" i="1"/>
  <c r="Y18" i="1"/>
  <c r="AA18" i="1"/>
  <c r="AB18" i="1"/>
  <c r="P19" i="1"/>
  <c r="Q19" i="1"/>
  <c r="R19" i="1"/>
  <c r="S19" i="1"/>
  <c r="T19" i="1"/>
  <c r="U19" i="1"/>
  <c r="W19" i="1"/>
  <c r="O19" i="1" s="1"/>
  <c r="Y19" i="1"/>
  <c r="AA19" i="1"/>
  <c r="AB19" i="1"/>
  <c r="P20" i="1"/>
  <c r="Q20" i="1"/>
  <c r="R20" i="1"/>
  <c r="S20" i="1"/>
  <c r="T20" i="1"/>
  <c r="U20" i="1"/>
  <c r="W20" i="1"/>
  <c r="Y20" i="1"/>
  <c r="AA20" i="1"/>
  <c r="AB20" i="1"/>
  <c r="P21" i="1"/>
  <c r="Q21" i="1"/>
  <c r="R21" i="1"/>
  <c r="S21" i="1"/>
  <c r="T21" i="1"/>
  <c r="U21" i="1"/>
  <c r="W21" i="1"/>
  <c r="O21" i="1" s="1"/>
  <c r="Y21" i="1"/>
  <c r="AA21" i="1"/>
  <c r="AB21" i="1"/>
  <c r="P22" i="1"/>
  <c r="Q22" i="1"/>
  <c r="R22" i="1"/>
  <c r="S22" i="1"/>
  <c r="T22" i="1"/>
  <c r="U22" i="1"/>
  <c r="W22" i="1"/>
  <c r="Y22" i="1"/>
  <c r="AA22" i="1"/>
  <c r="AB22" i="1"/>
  <c r="P23" i="1"/>
  <c r="Q23" i="1"/>
  <c r="R23" i="1"/>
  <c r="S23" i="1"/>
  <c r="T23" i="1"/>
  <c r="U23" i="1"/>
  <c r="W23" i="1"/>
  <c r="O23" i="1" s="1"/>
  <c r="Y23" i="1"/>
  <c r="AA23" i="1"/>
  <c r="AB23" i="1"/>
  <c r="P24" i="1"/>
  <c r="Q24" i="1"/>
  <c r="R24" i="1"/>
  <c r="S24" i="1"/>
  <c r="T24" i="1"/>
  <c r="U24" i="1"/>
  <c r="W24" i="1"/>
  <c r="Y24" i="1"/>
  <c r="AA24" i="1"/>
  <c r="AB24" i="1"/>
  <c r="P25" i="1"/>
  <c r="Q25" i="1"/>
  <c r="R25" i="1"/>
  <c r="S25" i="1"/>
  <c r="T25" i="1"/>
  <c r="U25" i="1"/>
  <c r="W25" i="1"/>
  <c r="O25" i="1" s="1"/>
  <c r="Y25" i="1"/>
  <c r="AA25" i="1"/>
  <c r="AB25" i="1"/>
  <c r="P26" i="1"/>
  <c r="Q26" i="1"/>
  <c r="R26" i="1"/>
  <c r="S26" i="1"/>
  <c r="T26" i="1"/>
  <c r="U26" i="1"/>
  <c r="W26" i="1"/>
  <c r="Y26" i="1"/>
  <c r="AA26" i="1"/>
  <c r="AB26" i="1"/>
  <c r="P27" i="1"/>
  <c r="Q27" i="1"/>
  <c r="R27" i="1"/>
  <c r="S27" i="1"/>
  <c r="T27" i="1"/>
  <c r="U27" i="1"/>
  <c r="W27" i="1"/>
  <c r="O27" i="1" s="1"/>
  <c r="Y27" i="1"/>
  <c r="AA27" i="1"/>
  <c r="AB27" i="1"/>
  <c r="P28" i="1"/>
  <c r="Q28" i="1"/>
  <c r="R28" i="1"/>
  <c r="S28" i="1"/>
  <c r="T28" i="1"/>
  <c r="U28" i="1"/>
  <c r="W28" i="1"/>
  <c r="Y28" i="1"/>
  <c r="AA28" i="1"/>
  <c r="AB28" i="1"/>
  <c r="P29" i="1"/>
  <c r="Q29" i="1"/>
  <c r="R29" i="1"/>
  <c r="S29" i="1"/>
  <c r="T29" i="1"/>
  <c r="U29" i="1"/>
  <c r="W29" i="1"/>
  <c r="O29" i="1" s="1"/>
  <c r="Y29" i="1"/>
  <c r="AA29" i="1"/>
  <c r="AB29" i="1"/>
  <c r="P30" i="1"/>
  <c r="Q30" i="1"/>
  <c r="R30" i="1"/>
  <c r="S30" i="1"/>
  <c r="T30" i="1"/>
  <c r="U30" i="1"/>
  <c r="W30" i="1"/>
  <c r="Y30" i="1"/>
  <c r="AA30" i="1"/>
  <c r="AB30" i="1"/>
  <c r="P31" i="1"/>
  <c r="Q31" i="1"/>
  <c r="R31" i="1"/>
  <c r="S31" i="1"/>
  <c r="T31" i="1"/>
  <c r="U31" i="1"/>
  <c r="W31" i="1"/>
  <c r="O31" i="1" s="1"/>
  <c r="Y31" i="1"/>
  <c r="AA31" i="1"/>
  <c r="AB31" i="1"/>
  <c r="P32" i="1"/>
  <c r="Q32" i="1"/>
  <c r="R32" i="1"/>
  <c r="S32" i="1"/>
  <c r="T32" i="1"/>
  <c r="U32" i="1"/>
  <c r="W32" i="1"/>
  <c r="Y32" i="1"/>
  <c r="AA32" i="1"/>
  <c r="AB32" i="1"/>
  <c r="P33" i="1"/>
  <c r="Q33" i="1"/>
  <c r="R33" i="1"/>
  <c r="S33" i="1"/>
  <c r="T33" i="1"/>
  <c r="U33" i="1"/>
  <c r="W33" i="1"/>
  <c r="O33" i="1" s="1"/>
  <c r="Y33" i="1"/>
  <c r="AA33" i="1"/>
  <c r="AB33" i="1"/>
  <c r="P34" i="1"/>
  <c r="Q34" i="1"/>
  <c r="R34" i="1"/>
  <c r="S34" i="1"/>
  <c r="T34" i="1"/>
  <c r="U34" i="1"/>
  <c r="W34" i="1"/>
  <c r="Y34" i="1"/>
  <c r="AA34" i="1"/>
  <c r="AB34" i="1"/>
  <c r="P35" i="1"/>
  <c r="Q35" i="1"/>
  <c r="R35" i="1"/>
  <c r="S35" i="1"/>
  <c r="T35" i="1"/>
  <c r="U35" i="1"/>
  <c r="W35" i="1"/>
  <c r="O35" i="1" s="1"/>
  <c r="Y35" i="1"/>
  <c r="AA35" i="1"/>
  <c r="AB35" i="1"/>
  <c r="P36" i="1"/>
  <c r="Q36" i="1"/>
  <c r="R36" i="1"/>
  <c r="S36" i="1"/>
  <c r="T36" i="1"/>
  <c r="U36" i="1"/>
  <c r="W36" i="1"/>
  <c r="O36" i="1" s="1"/>
  <c r="Y36" i="1"/>
  <c r="AA36" i="1"/>
  <c r="AB36" i="1"/>
  <c r="P37" i="1"/>
  <c r="Q37" i="1"/>
  <c r="R37" i="1"/>
  <c r="S37" i="1"/>
  <c r="T37" i="1"/>
  <c r="U37" i="1"/>
  <c r="W37" i="1"/>
  <c r="O37" i="1" s="1"/>
  <c r="Y37" i="1"/>
  <c r="AA37" i="1"/>
  <c r="AB37" i="1"/>
  <c r="P38" i="1"/>
  <c r="Q38" i="1"/>
  <c r="R38" i="1"/>
  <c r="S38" i="1"/>
  <c r="T38" i="1"/>
  <c r="U38" i="1"/>
  <c r="W38" i="1"/>
  <c r="O38" i="1" s="1"/>
  <c r="Y38" i="1"/>
  <c r="AA38" i="1"/>
  <c r="AB38" i="1"/>
  <c r="P39" i="1"/>
  <c r="Q39" i="1"/>
  <c r="R39" i="1"/>
  <c r="S39" i="1"/>
  <c r="T39" i="1"/>
  <c r="U39" i="1"/>
  <c r="W39" i="1"/>
  <c r="O39" i="1" s="1"/>
  <c r="Y39" i="1"/>
  <c r="AA39" i="1"/>
  <c r="AB39" i="1"/>
  <c r="P40" i="1"/>
  <c r="Q40" i="1"/>
  <c r="R40" i="1"/>
  <c r="S40" i="1"/>
  <c r="T40" i="1"/>
  <c r="U40" i="1"/>
  <c r="W40" i="1"/>
  <c r="O40" i="1" s="1"/>
  <c r="Y40" i="1"/>
  <c r="AA40" i="1"/>
  <c r="AB40" i="1"/>
  <c r="P41" i="1"/>
  <c r="Q41" i="1"/>
  <c r="R41" i="1"/>
  <c r="S41" i="1"/>
  <c r="T41" i="1"/>
  <c r="U41" i="1"/>
  <c r="W41" i="1"/>
  <c r="O41" i="1" s="1"/>
  <c r="Y41" i="1"/>
  <c r="AA41" i="1"/>
  <c r="AB41" i="1"/>
  <c r="P733" i="1"/>
  <c r="Q733" i="1"/>
  <c r="R733" i="1"/>
  <c r="S733" i="1"/>
  <c r="T733" i="1"/>
  <c r="U733" i="1"/>
  <c r="W733" i="1"/>
  <c r="O733" i="1" s="1"/>
  <c r="Y733" i="1"/>
  <c r="AA733" i="1"/>
  <c r="AB733" i="1"/>
  <c r="P734" i="1"/>
  <c r="Q734" i="1"/>
  <c r="R734" i="1"/>
  <c r="S734" i="1"/>
  <c r="T734" i="1"/>
  <c r="U734" i="1"/>
  <c r="W734" i="1"/>
  <c r="O734" i="1" s="1"/>
  <c r="Y734" i="1"/>
  <c r="AA734" i="1"/>
  <c r="AB734" i="1"/>
  <c r="P735" i="1"/>
  <c r="Q735" i="1"/>
  <c r="R735" i="1"/>
  <c r="S735" i="1"/>
  <c r="T735" i="1"/>
  <c r="U735" i="1"/>
  <c r="W735" i="1"/>
  <c r="O735" i="1" s="1"/>
  <c r="Y735" i="1"/>
  <c r="AA735" i="1"/>
  <c r="AB735" i="1"/>
  <c r="P736" i="1"/>
  <c r="Q736" i="1"/>
  <c r="R736" i="1"/>
  <c r="S736" i="1"/>
  <c r="T736" i="1"/>
  <c r="U736" i="1"/>
  <c r="W736" i="1"/>
  <c r="O736" i="1" s="1"/>
  <c r="Y736" i="1"/>
  <c r="AA736" i="1"/>
  <c r="AB736" i="1"/>
  <c r="P737" i="1"/>
  <c r="Q737" i="1"/>
  <c r="R737" i="1"/>
  <c r="S737" i="1"/>
  <c r="T737" i="1"/>
  <c r="U737" i="1"/>
  <c r="W737" i="1"/>
  <c r="O737" i="1" s="1"/>
  <c r="Y737" i="1"/>
  <c r="AA737" i="1"/>
  <c r="AB737" i="1"/>
  <c r="P738" i="1"/>
  <c r="Q738" i="1"/>
  <c r="R738" i="1"/>
  <c r="S738" i="1"/>
  <c r="T738" i="1"/>
  <c r="U738" i="1"/>
  <c r="W738" i="1"/>
  <c r="O738" i="1" s="1"/>
  <c r="Y738" i="1"/>
  <c r="AA738" i="1"/>
  <c r="AB738" i="1"/>
  <c r="P739" i="1"/>
  <c r="Q739" i="1"/>
  <c r="R739" i="1"/>
  <c r="S739" i="1"/>
  <c r="T739" i="1"/>
  <c r="U739" i="1"/>
  <c r="W739" i="1"/>
  <c r="O739" i="1" s="1"/>
  <c r="Y739" i="1"/>
  <c r="AA739" i="1"/>
  <c r="AB739" i="1"/>
  <c r="P740" i="1"/>
  <c r="Q740" i="1"/>
  <c r="R740" i="1"/>
  <c r="S740" i="1"/>
  <c r="T740" i="1"/>
  <c r="U740" i="1"/>
  <c r="W740" i="1"/>
  <c r="O740" i="1" s="1"/>
  <c r="Y740" i="1"/>
  <c r="AA740" i="1"/>
  <c r="AB740" i="1"/>
  <c r="P741" i="1"/>
  <c r="Q741" i="1"/>
  <c r="R741" i="1"/>
  <c r="S741" i="1"/>
  <c r="T741" i="1"/>
  <c r="U741" i="1"/>
  <c r="W741" i="1"/>
  <c r="O741" i="1" s="1"/>
  <c r="Y741" i="1"/>
  <c r="AA741" i="1"/>
  <c r="AB741" i="1"/>
  <c r="P742" i="1"/>
  <c r="Q742" i="1"/>
  <c r="R742" i="1"/>
  <c r="S742" i="1"/>
  <c r="T742" i="1"/>
  <c r="U742" i="1"/>
  <c r="W742" i="1"/>
  <c r="O742" i="1" s="1"/>
  <c r="Y742" i="1"/>
  <c r="AA742" i="1"/>
  <c r="AB742" i="1"/>
  <c r="P743" i="1"/>
  <c r="Q743" i="1"/>
  <c r="R743" i="1"/>
  <c r="S743" i="1"/>
  <c r="T743" i="1"/>
  <c r="U743" i="1"/>
  <c r="W743" i="1"/>
  <c r="O743" i="1" s="1"/>
  <c r="Y743" i="1"/>
  <c r="AA743" i="1"/>
  <c r="AB743" i="1"/>
  <c r="P744" i="1"/>
  <c r="Q744" i="1"/>
  <c r="R744" i="1"/>
  <c r="S744" i="1"/>
  <c r="T744" i="1"/>
  <c r="U744" i="1"/>
  <c r="W744" i="1"/>
  <c r="O744" i="1" s="1"/>
  <c r="Y744" i="1"/>
  <c r="AA744" i="1"/>
  <c r="AB744" i="1"/>
  <c r="P745" i="1"/>
  <c r="Q745" i="1"/>
  <c r="R745" i="1"/>
  <c r="S745" i="1"/>
  <c r="T745" i="1"/>
  <c r="U745" i="1"/>
  <c r="W745" i="1"/>
  <c r="O745" i="1" s="1"/>
  <c r="Y745" i="1"/>
  <c r="AA745" i="1"/>
  <c r="AB745" i="1"/>
  <c r="P746" i="1"/>
  <c r="Q746" i="1"/>
  <c r="R746" i="1"/>
  <c r="S746" i="1"/>
  <c r="T746" i="1"/>
  <c r="U746" i="1"/>
  <c r="W746" i="1"/>
  <c r="O746" i="1" s="1"/>
  <c r="Y746" i="1"/>
  <c r="AA746" i="1"/>
  <c r="AB746" i="1"/>
  <c r="P747" i="1"/>
  <c r="Q747" i="1"/>
  <c r="R747" i="1"/>
  <c r="S747" i="1"/>
  <c r="T747" i="1"/>
  <c r="U747" i="1"/>
  <c r="W747" i="1"/>
  <c r="O747" i="1" s="1"/>
  <c r="Y747" i="1"/>
  <c r="AA747" i="1"/>
  <c r="AB747" i="1"/>
  <c r="P748" i="1"/>
  <c r="Q748" i="1"/>
  <c r="R748" i="1"/>
  <c r="S748" i="1"/>
  <c r="T748" i="1"/>
  <c r="U748" i="1"/>
  <c r="W748" i="1"/>
  <c r="O748" i="1" s="1"/>
  <c r="Y748" i="1"/>
  <c r="AA748" i="1"/>
  <c r="AB748" i="1"/>
  <c r="P749" i="1"/>
  <c r="Q749" i="1"/>
  <c r="R749" i="1"/>
  <c r="S749" i="1"/>
  <c r="T749" i="1"/>
  <c r="U749" i="1"/>
  <c r="W749" i="1"/>
  <c r="O749" i="1" s="1"/>
  <c r="Y749" i="1"/>
  <c r="AA749" i="1"/>
  <c r="AB749" i="1"/>
  <c r="P750" i="1"/>
  <c r="Q750" i="1"/>
  <c r="R750" i="1"/>
  <c r="S750" i="1"/>
  <c r="T750" i="1"/>
  <c r="U750" i="1"/>
  <c r="W750" i="1"/>
  <c r="O750" i="1" s="1"/>
  <c r="Y750" i="1"/>
  <c r="AA750" i="1"/>
  <c r="AB750" i="1"/>
  <c r="P751" i="1"/>
  <c r="Q751" i="1"/>
  <c r="R751" i="1"/>
  <c r="S751" i="1"/>
  <c r="T751" i="1"/>
  <c r="U751" i="1"/>
  <c r="W751" i="1"/>
  <c r="O751" i="1" s="1"/>
  <c r="Y751" i="1"/>
  <c r="AA751" i="1"/>
  <c r="AB751" i="1"/>
  <c r="P752" i="1"/>
  <c r="Q752" i="1"/>
  <c r="R752" i="1"/>
  <c r="S752" i="1"/>
  <c r="T752" i="1"/>
  <c r="U752" i="1"/>
  <c r="W752" i="1"/>
  <c r="O752" i="1" s="1"/>
  <c r="Y752" i="1"/>
  <c r="AA752" i="1"/>
  <c r="AB752" i="1"/>
  <c r="P753" i="1"/>
  <c r="Q753" i="1"/>
  <c r="R753" i="1"/>
  <c r="S753" i="1"/>
  <c r="T753" i="1"/>
  <c r="U753" i="1"/>
  <c r="W753" i="1"/>
  <c r="O753" i="1" s="1"/>
  <c r="Y753" i="1"/>
  <c r="AA753" i="1"/>
  <c r="AB753" i="1"/>
  <c r="P754" i="1"/>
  <c r="Q754" i="1"/>
  <c r="R754" i="1"/>
  <c r="S754" i="1"/>
  <c r="T754" i="1"/>
  <c r="U754" i="1"/>
  <c r="W754" i="1"/>
  <c r="O754" i="1" s="1"/>
  <c r="Y754" i="1"/>
  <c r="AA754" i="1"/>
  <c r="AB754" i="1"/>
  <c r="P755" i="1"/>
  <c r="Q755" i="1"/>
  <c r="R755" i="1"/>
  <c r="S755" i="1"/>
  <c r="T755" i="1"/>
  <c r="U755" i="1"/>
  <c r="W755" i="1"/>
  <c r="O755" i="1" s="1"/>
  <c r="Y755" i="1"/>
  <c r="AA755" i="1"/>
  <c r="AB755" i="1"/>
  <c r="P756" i="1"/>
  <c r="Q756" i="1"/>
  <c r="R756" i="1"/>
  <c r="S756" i="1"/>
  <c r="T756" i="1"/>
  <c r="U756" i="1"/>
  <c r="W756" i="1"/>
  <c r="O756" i="1" s="1"/>
  <c r="Y756" i="1"/>
  <c r="AA756" i="1"/>
  <c r="AB756" i="1"/>
  <c r="P757" i="1"/>
  <c r="Q757" i="1"/>
  <c r="R757" i="1"/>
  <c r="S757" i="1"/>
  <c r="T757" i="1"/>
  <c r="U757" i="1"/>
  <c r="W757" i="1"/>
  <c r="O757" i="1" s="1"/>
  <c r="Y757" i="1"/>
  <c r="AA757" i="1"/>
  <c r="AB757" i="1"/>
  <c r="P758" i="1"/>
  <c r="Q758" i="1"/>
  <c r="R758" i="1"/>
  <c r="S758" i="1"/>
  <c r="T758" i="1"/>
  <c r="U758" i="1"/>
  <c r="W758" i="1"/>
  <c r="O758" i="1" s="1"/>
  <c r="Y758" i="1"/>
  <c r="AA758" i="1"/>
  <c r="AB758" i="1"/>
  <c r="P759" i="1"/>
  <c r="Q759" i="1"/>
  <c r="R759" i="1"/>
  <c r="S759" i="1"/>
  <c r="T759" i="1"/>
  <c r="U759" i="1"/>
  <c r="W759" i="1"/>
  <c r="O759" i="1" s="1"/>
  <c r="Y759" i="1"/>
  <c r="AA759" i="1"/>
  <c r="AB759" i="1"/>
  <c r="P760" i="1"/>
  <c r="Q760" i="1"/>
  <c r="R760" i="1"/>
  <c r="S760" i="1"/>
  <c r="T760" i="1"/>
  <c r="U760" i="1"/>
  <c r="W760" i="1"/>
  <c r="O760" i="1" s="1"/>
  <c r="Y760" i="1"/>
  <c r="AA760" i="1"/>
  <c r="AB760" i="1"/>
  <c r="P761" i="1"/>
  <c r="Q761" i="1"/>
  <c r="R761" i="1"/>
  <c r="S761" i="1"/>
  <c r="T761" i="1"/>
  <c r="U761" i="1"/>
  <c r="W761" i="1"/>
  <c r="O761" i="1" s="1"/>
  <c r="Y761" i="1"/>
  <c r="AA761" i="1"/>
  <c r="AB761" i="1"/>
  <c r="P762" i="1"/>
  <c r="Q762" i="1"/>
  <c r="R762" i="1"/>
  <c r="S762" i="1"/>
  <c r="T762" i="1"/>
  <c r="U762" i="1"/>
  <c r="W762" i="1"/>
  <c r="O762" i="1" s="1"/>
  <c r="Y762" i="1"/>
  <c r="AA762" i="1"/>
  <c r="AB762" i="1"/>
  <c r="P763" i="1"/>
  <c r="Q763" i="1"/>
  <c r="R763" i="1"/>
  <c r="S763" i="1"/>
  <c r="T763" i="1"/>
  <c r="U763" i="1"/>
  <c r="W763" i="1"/>
  <c r="O763" i="1" s="1"/>
  <c r="Y763" i="1"/>
  <c r="AA763" i="1"/>
  <c r="AB763" i="1"/>
  <c r="P764" i="1"/>
  <c r="Q764" i="1"/>
  <c r="R764" i="1"/>
  <c r="S764" i="1"/>
  <c r="T764" i="1"/>
  <c r="U764" i="1"/>
  <c r="W764" i="1"/>
  <c r="O764" i="1" s="1"/>
  <c r="Y764" i="1"/>
  <c r="AA764" i="1"/>
  <c r="AB764" i="1"/>
  <c r="P765" i="1"/>
  <c r="Q765" i="1"/>
  <c r="R765" i="1"/>
  <c r="S765" i="1"/>
  <c r="T765" i="1"/>
  <c r="U765" i="1"/>
  <c r="W765" i="1"/>
  <c r="O765" i="1" s="1"/>
  <c r="Y765" i="1"/>
  <c r="AA765" i="1"/>
  <c r="AB765" i="1"/>
  <c r="P766" i="1"/>
  <c r="Q766" i="1"/>
  <c r="R766" i="1"/>
  <c r="S766" i="1"/>
  <c r="T766" i="1"/>
  <c r="U766" i="1"/>
  <c r="W766" i="1"/>
  <c r="O766" i="1" s="1"/>
  <c r="Y766" i="1"/>
  <c r="AA766" i="1"/>
  <c r="AB766" i="1"/>
  <c r="P767" i="1"/>
  <c r="Q767" i="1"/>
  <c r="R767" i="1"/>
  <c r="S767" i="1"/>
  <c r="T767" i="1"/>
  <c r="U767" i="1"/>
  <c r="W767" i="1"/>
  <c r="O767" i="1" s="1"/>
  <c r="Y767" i="1"/>
  <c r="AA767" i="1"/>
  <c r="AB767" i="1"/>
  <c r="P768" i="1"/>
  <c r="Q768" i="1"/>
  <c r="R768" i="1"/>
  <c r="S768" i="1"/>
  <c r="T768" i="1"/>
  <c r="U768" i="1"/>
  <c r="W768" i="1"/>
  <c r="O768" i="1" s="1"/>
  <c r="Y768" i="1"/>
  <c r="AA768" i="1"/>
  <c r="AB768" i="1"/>
  <c r="P769" i="1"/>
  <c r="Q769" i="1"/>
  <c r="R769" i="1"/>
  <c r="S769" i="1"/>
  <c r="T769" i="1"/>
  <c r="U769" i="1"/>
  <c r="W769" i="1"/>
  <c r="O769" i="1" s="1"/>
  <c r="Y769" i="1"/>
  <c r="AA769" i="1"/>
  <c r="AB769" i="1"/>
  <c r="P770" i="1"/>
  <c r="Q770" i="1"/>
  <c r="R770" i="1"/>
  <c r="S770" i="1"/>
  <c r="T770" i="1"/>
  <c r="U770" i="1"/>
  <c r="W770" i="1"/>
  <c r="O770" i="1" s="1"/>
  <c r="Y770" i="1"/>
  <c r="AA770" i="1"/>
  <c r="AB770" i="1"/>
  <c r="P771" i="1"/>
  <c r="Q771" i="1"/>
  <c r="R771" i="1"/>
  <c r="S771" i="1"/>
  <c r="T771" i="1"/>
  <c r="U771" i="1"/>
  <c r="W771" i="1"/>
  <c r="O771" i="1" s="1"/>
  <c r="Y771" i="1"/>
  <c r="AA771" i="1"/>
  <c r="AB771" i="1"/>
  <c r="P772" i="1"/>
  <c r="Q772" i="1"/>
  <c r="R772" i="1"/>
  <c r="S772" i="1"/>
  <c r="T772" i="1"/>
  <c r="U772" i="1"/>
  <c r="W772" i="1"/>
  <c r="O772" i="1" s="1"/>
  <c r="Y772" i="1"/>
  <c r="AA772" i="1"/>
  <c r="AB772" i="1"/>
  <c r="P773" i="1"/>
  <c r="Q773" i="1"/>
  <c r="R773" i="1"/>
  <c r="S773" i="1"/>
  <c r="T773" i="1"/>
  <c r="U773" i="1"/>
  <c r="W773" i="1"/>
  <c r="O773" i="1" s="1"/>
  <c r="Y773" i="1"/>
  <c r="AA773" i="1"/>
  <c r="AB773" i="1"/>
  <c r="P774" i="1"/>
  <c r="Q774" i="1"/>
  <c r="R774" i="1"/>
  <c r="S774" i="1"/>
  <c r="T774" i="1"/>
  <c r="U774" i="1"/>
  <c r="W774" i="1"/>
  <c r="O774" i="1" s="1"/>
  <c r="Y774" i="1"/>
  <c r="AA774" i="1"/>
  <c r="AB774" i="1"/>
  <c r="P775" i="1"/>
  <c r="Q775" i="1"/>
  <c r="R775" i="1"/>
  <c r="S775" i="1"/>
  <c r="T775" i="1"/>
  <c r="U775" i="1"/>
  <c r="W775" i="1"/>
  <c r="O775" i="1" s="1"/>
  <c r="Y775" i="1"/>
  <c r="AA775" i="1"/>
  <c r="AB775" i="1"/>
  <c r="P776" i="1"/>
  <c r="Q776" i="1"/>
  <c r="R776" i="1"/>
  <c r="S776" i="1"/>
  <c r="T776" i="1"/>
  <c r="U776" i="1"/>
  <c r="W776" i="1"/>
  <c r="O776" i="1" s="1"/>
  <c r="Y776" i="1"/>
  <c r="AA776" i="1"/>
  <c r="AB776" i="1"/>
  <c r="P777" i="1"/>
  <c r="Q777" i="1"/>
  <c r="R777" i="1"/>
  <c r="S777" i="1"/>
  <c r="T777" i="1"/>
  <c r="U777" i="1"/>
  <c r="W777" i="1"/>
  <c r="O777" i="1" s="1"/>
  <c r="Y777" i="1"/>
  <c r="AA777" i="1"/>
  <c r="AB777" i="1"/>
  <c r="P778" i="1"/>
  <c r="Q778" i="1"/>
  <c r="R778" i="1"/>
  <c r="S778" i="1"/>
  <c r="T778" i="1"/>
  <c r="U778" i="1"/>
  <c r="W778" i="1"/>
  <c r="O778" i="1" s="1"/>
  <c r="Y778" i="1"/>
  <c r="AA778" i="1"/>
  <c r="AB778" i="1"/>
  <c r="P779" i="1"/>
  <c r="Q779" i="1"/>
  <c r="R779" i="1"/>
  <c r="S779" i="1"/>
  <c r="T779" i="1"/>
  <c r="U779" i="1"/>
  <c r="W779" i="1"/>
  <c r="O779" i="1" s="1"/>
  <c r="Y779" i="1"/>
  <c r="AA779" i="1"/>
  <c r="AB779" i="1"/>
  <c r="P780" i="1"/>
  <c r="Q780" i="1"/>
  <c r="R780" i="1"/>
  <c r="S780" i="1"/>
  <c r="T780" i="1"/>
  <c r="U780" i="1"/>
  <c r="W780" i="1"/>
  <c r="O780" i="1" s="1"/>
  <c r="Y780" i="1"/>
  <c r="AA780" i="1"/>
  <c r="AB780" i="1"/>
  <c r="P781" i="1"/>
  <c r="Q781" i="1"/>
  <c r="R781" i="1"/>
  <c r="S781" i="1"/>
  <c r="T781" i="1"/>
  <c r="U781" i="1"/>
  <c r="W781" i="1"/>
  <c r="O781" i="1" s="1"/>
  <c r="Y781" i="1"/>
  <c r="AA781" i="1"/>
  <c r="AB781" i="1"/>
  <c r="P782" i="1"/>
  <c r="Q782" i="1"/>
  <c r="R782" i="1"/>
  <c r="S782" i="1"/>
  <c r="T782" i="1"/>
  <c r="U782" i="1"/>
  <c r="W782" i="1"/>
  <c r="O782" i="1" s="1"/>
  <c r="Y782" i="1"/>
  <c r="AA782" i="1"/>
  <c r="AB782" i="1"/>
  <c r="P783" i="1"/>
  <c r="Q783" i="1"/>
  <c r="R783" i="1"/>
  <c r="S783" i="1"/>
  <c r="T783" i="1"/>
  <c r="U783" i="1"/>
  <c r="W783" i="1"/>
  <c r="O783" i="1" s="1"/>
  <c r="Y783" i="1"/>
  <c r="AA783" i="1"/>
  <c r="AB783" i="1"/>
  <c r="P784" i="1"/>
  <c r="Q784" i="1"/>
  <c r="R784" i="1"/>
  <c r="S784" i="1"/>
  <c r="T784" i="1"/>
  <c r="U784" i="1"/>
  <c r="W784" i="1"/>
  <c r="O784" i="1" s="1"/>
  <c r="Y784" i="1"/>
  <c r="AA784" i="1"/>
  <c r="AB784" i="1"/>
  <c r="P785" i="1"/>
  <c r="Q785" i="1"/>
  <c r="R785" i="1"/>
  <c r="S785" i="1"/>
  <c r="T785" i="1"/>
  <c r="U785" i="1"/>
  <c r="W785" i="1"/>
  <c r="O785" i="1" s="1"/>
  <c r="Y785" i="1"/>
  <c r="AA785" i="1"/>
  <c r="AB785" i="1"/>
  <c r="P786" i="1"/>
  <c r="Q786" i="1"/>
  <c r="R786" i="1"/>
  <c r="S786" i="1"/>
  <c r="T786" i="1"/>
  <c r="U786" i="1"/>
  <c r="W786" i="1"/>
  <c r="O786" i="1" s="1"/>
  <c r="Y786" i="1"/>
  <c r="AA786" i="1"/>
  <c r="AB786" i="1"/>
  <c r="P787" i="1"/>
  <c r="Q787" i="1"/>
  <c r="R787" i="1"/>
  <c r="S787" i="1"/>
  <c r="T787" i="1"/>
  <c r="U787" i="1"/>
  <c r="W787" i="1"/>
  <c r="O787" i="1" s="1"/>
  <c r="Y787" i="1"/>
  <c r="AA787" i="1"/>
  <c r="AB787" i="1"/>
  <c r="P788" i="1"/>
  <c r="Q788" i="1"/>
  <c r="R788" i="1"/>
  <c r="S788" i="1"/>
  <c r="T788" i="1"/>
  <c r="U788" i="1"/>
  <c r="W788" i="1"/>
  <c r="O788" i="1" s="1"/>
  <c r="Y788" i="1"/>
  <c r="AA788" i="1"/>
  <c r="AB788" i="1"/>
  <c r="P789" i="1"/>
  <c r="Q789" i="1"/>
  <c r="R789" i="1"/>
  <c r="S789" i="1"/>
  <c r="T789" i="1"/>
  <c r="U789" i="1"/>
  <c r="W789" i="1"/>
  <c r="O789" i="1" s="1"/>
  <c r="Y789" i="1"/>
  <c r="AA789" i="1"/>
  <c r="AB789" i="1"/>
  <c r="P790" i="1"/>
  <c r="Q790" i="1"/>
  <c r="R790" i="1"/>
  <c r="S790" i="1"/>
  <c r="T790" i="1"/>
  <c r="U790" i="1"/>
  <c r="W790" i="1"/>
  <c r="O790" i="1" s="1"/>
  <c r="Y790" i="1"/>
  <c r="AA790" i="1"/>
  <c r="AB790" i="1"/>
  <c r="P791" i="1"/>
  <c r="Q791" i="1"/>
  <c r="R791" i="1"/>
  <c r="S791" i="1"/>
  <c r="T791" i="1"/>
  <c r="U791" i="1"/>
  <c r="W791" i="1"/>
  <c r="O791" i="1" s="1"/>
  <c r="Y791" i="1"/>
  <c r="AA791" i="1"/>
  <c r="AB791" i="1"/>
  <c r="P792" i="1"/>
  <c r="Q792" i="1"/>
  <c r="R792" i="1"/>
  <c r="S792" i="1"/>
  <c r="T792" i="1"/>
  <c r="U792" i="1"/>
  <c r="W792" i="1"/>
  <c r="O792" i="1" s="1"/>
  <c r="Y792" i="1"/>
  <c r="AA792" i="1"/>
  <c r="AB792" i="1"/>
  <c r="P793" i="1"/>
  <c r="Q793" i="1"/>
  <c r="R793" i="1"/>
  <c r="S793" i="1"/>
  <c r="T793" i="1"/>
  <c r="U793" i="1"/>
  <c r="W793" i="1"/>
  <c r="O793" i="1" s="1"/>
  <c r="Y793" i="1"/>
  <c r="AA793" i="1"/>
  <c r="AB793" i="1"/>
  <c r="P794" i="1"/>
  <c r="Q794" i="1"/>
  <c r="R794" i="1"/>
  <c r="S794" i="1"/>
  <c r="T794" i="1"/>
  <c r="U794" i="1"/>
  <c r="W794" i="1"/>
  <c r="O794" i="1" s="1"/>
  <c r="Y794" i="1"/>
  <c r="AA794" i="1"/>
  <c r="AB794" i="1"/>
  <c r="P795" i="1"/>
  <c r="Q795" i="1"/>
  <c r="R795" i="1"/>
  <c r="S795" i="1"/>
  <c r="T795" i="1"/>
  <c r="U795" i="1"/>
  <c r="W795" i="1"/>
  <c r="O795" i="1" s="1"/>
  <c r="Y795" i="1"/>
  <c r="AA795" i="1"/>
  <c r="AB795" i="1"/>
  <c r="P796" i="1"/>
  <c r="Q796" i="1"/>
  <c r="R796" i="1"/>
  <c r="S796" i="1"/>
  <c r="T796" i="1"/>
  <c r="U796" i="1"/>
  <c r="W796" i="1"/>
  <c r="O796" i="1" s="1"/>
  <c r="Y796" i="1"/>
  <c r="AA796" i="1"/>
  <c r="AB796" i="1"/>
  <c r="P797" i="1"/>
  <c r="Q797" i="1"/>
  <c r="R797" i="1"/>
  <c r="S797" i="1"/>
  <c r="T797" i="1"/>
  <c r="U797" i="1"/>
  <c r="W797" i="1"/>
  <c r="O797" i="1" s="1"/>
  <c r="Y797" i="1"/>
  <c r="AA797" i="1"/>
  <c r="AB797" i="1"/>
  <c r="P798" i="1"/>
  <c r="Q798" i="1"/>
  <c r="R798" i="1"/>
  <c r="S798" i="1"/>
  <c r="T798" i="1"/>
  <c r="U798" i="1"/>
  <c r="W798" i="1"/>
  <c r="O798" i="1" s="1"/>
  <c r="Y798" i="1"/>
  <c r="AA798" i="1"/>
  <c r="AB798" i="1"/>
  <c r="P799" i="1"/>
  <c r="Q799" i="1"/>
  <c r="R799" i="1"/>
  <c r="S799" i="1"/>
  <c r="T799" i="1"/>
  <c r="U799" i="1"/>
  <c r="W799" i="1"/>
  <c r="O799" i="1" s="1"/>
  <c r="Y799" i="1"/>
  <c r="AA799" i="1"/>
  <c r="AB799" i="1"/>
  <c r="P800" i="1"/>
  <c r="Q800" i="1"/>
  <c r="R800" i="1"/>
  <c r="S800" i="1"/>
  <c r="T800" i="1"/>
  <c r="U800" i="1"/>
  <c r="W800" i="1"/>
  <c r="O800" i="1" s="1"/>
  <c r="Y800" i="1"/>
  <c r="AA800" i="1"/>
  <c r="AB800" i="1"/>
  <c r="P801" i="1"/>
  <c r="Q801" i="1"/>
  <c r="R801" i="1"/>
  <c r="S801" i="1"/>
  <c r="T801" i="1"/>
  <c r="U801" i="1"/>
  <c r="W801" i="1"/>
  <c r="O801" i="1" s="1"/>
  <c r="Y801" i="1"/>
  <c r="AA801" i="1"/>
  <c r="AB801" i="1"/>
  <c r="P802" i="1"/>
  <c r="Q802" i="1"/>
  <c r="R802" i="1"/>
  <c r="S802" i="1"/>
  <c r="T802" i="1"/>
  <c r="U802" i="1"/>
  <c r="W802" i="1"/>
  <c r="O802" i="1" s="1"/>
  <c r="Y802" i="1"/>
  <c r="AA802" i="1"/>
  <c r="AB802" i="1"/>
  <c r="P803" i="1"/>
  <c r="Q803" i="1"/>
  <c r="R803" i="1"/>
  <c r="S803" i="1"/>
  <c r="T803" i="1"/>
  <c r="U803" i="1"/>
  <c r="W803" i="1"/>
  <c r="O803" i="1" s="1"/>
  <c r="Y803" i="1"/>
  <c r="AA803" i="1"/>
  <c r="AB803" i="1"/>
  <c r="P804" i="1"/>
  <c r="Q804" i="1"/>
  <c r="R804" i="1"/>
  <c r="S804" i="1"/>
  <c r="T804" i="1"/>
  <c r="U804" i="1"/>
  <c r="W804" i="1"/>
  <c r="O804" i="1" s="1"/>
  <c r="Y804" i="1"/>
  <c r="AA804" i="1"/>
  <c r="AB804" i="1"/>
  <c r="P805" i="1"/>
  <c r="Q805" i="1"/>
  <c r="R805" i="1"/>
  <c r="S805" i="1"/>
  <c r="T805" i="1"/>
  <c r="U805" i="1"/>
  <c r="W805" i="1"/>
  <c r="O805" i="1" s="1"/>
  <c r="Y805" i="1"/>
  <c r="AA805" i="1"/>
  <c r="AB805" i="1"/>
  <c r="P806" i="1"/>
  <c r="Q806" i="1"/>
  <c r="R806" i="1"/>
  <c r="S806" i="1"/>
  <c r="T806" i="1"/>
  <c r="U806" i="1"/>
  <c r="W806" i="1"/>
  <c r="O806" i="1" s="1"/>
  <c r="Y806" i="1"/>
  <c r="AA806" i="1"/>
  <c r="AB806" i="1"/>
  <c r="P807" i="1"/>
  <c r="Q807" i="1"/>
  <c r="R807" i="1"/>
  <c r="S807" i="1"/>
  <c r="T807" i="1"/>
  <c r="U807" i="1"/>
  <c r="W807" i="1"/>
  <c r="O807" i="1" s="1"/>
  <c r="Y807" i="1"/>
  <c r="AA807" i="1"/>
  <c r="AB807" i="1"/>
  <c r="P808" i="1"/>
  <c r="Q808" i="1"/>
  <c r="R808" i="1"/>
  <c r="S808" i="1"/>
  <c r="T808" i="1"/>
  <c r="U808" i="1"/>
  <c r="W808" i="1"/>
  <c r="O808" i="1" s="1"/>
  <c r="Y808" i="1"/>
  <c r="AA808" i="1"/>
  <c r="AB808" i="1"/>
  <c r="P809" i="1"/>
  <c r="Q809" i="1"/>
  <c r="R809" i="1"/>
  <c r="S809" i="1"/>
  <c r="T809" i="1"/>
  <c r="U809" i="1"/>
  <c r="W809" i="1"/>
  <c r="O809" i="1" s="1"/>
  <c r="Y809" i="1"/>
  <c r="AA809" i="1"/>
  <c r="AB809" i="1"/>
  <c r="P810" i="1"/>
  <c r="Q810" i="1"/>
  <c r="R810" i="1"/>
  <c r="S810" i="1"/>
  <c r="T810" i="1"/>
  <c r="U810" i="1"/>
  <c r="W810" i="1"/>
  <c r="O810" i="1" s="1"/>
  <c r="Y810" i="1"/>
  <c r="AA810" i="1"/>
  <c r="AB810" i="1"/>
  <c r="P811" i="1"/>
  <c r="Q811" i="1"/>
  <c r="R811" i="1"/>
  <c r="S811" i="1"/>
  <c r="T811" i="1"/>
  <c r="U811" i="1"/>
  <c r="W811" i="1"/>
  <c r="O811" i="1" s="1"/>
  <c r="Y811" i="1"/>
  <c r="AA811" i="1"/>
  <c r="AB811" i="1"/>
  <c r="P812" i="1"/>
  <c r="Q812" i="1"/>
  <c r="R812" i="1"/>
  <c r="S812" i="1"/>
  <c r="T812" i="1"/>
  <c r="U812" i="1"/>
  <c r="W812" i="1"/>
  <c r="O812" i="1" s="1"/>
  <c r="Y812" i="1"/>
  <c r="AA812" i="1"/>
  <c r="AB812" i="1"/>
  <c r="P813" i="1"/>
  <c r="Q813" i="1"/>
  <c r="R813" i="1"/>
  <c r="S813" i="1"/>
  <c r="T813" i="1"/>
  <c r="U813" i="1"/>
  <c r="W813" i="1"/>
  <c r="O813" i="1" s="1"/>
  <c r="Y813" i="1"/>
  <c r="AA813" i="1"/>
  <c r="AB813" i="1"/>
  <c r="P814" i="1"/>
  <c r="Q814" i="1"/>
  <c r="R814" i="1"/>
  <c r="S814" i="1"/>
  <c r="T814" i="1"/>
  <c r="U814" i="1"/>
  <c r="W814" i="1"/>
  <c r="O814" i="1" s="1"/>
  <c r="Y814" i="1"/>
  <c r="AA814" i="1"/>
  <c r="AB814" i="1"/>
  <c r="P815" i="1"/>
  <c r="Q815" i="1"/>
  <c r="R815" i="1"/>
  <c r="S815" i="1"/>
  <c r="T815" i="1"/>
  <c r="U815" i="1"/>
  <c r="W815" i="1"/>
  <c r="O815" i="1" s="1"/>
  <c r="Y815" i="1"/>
  <c r="AA815" i="1"/>
  <c r="AB815" i="1"/>
  <c r="P816" i="1"/>
  <c r="Q816" i="1"/>
  <c r="R816" i="1"/>
  <c r="S816" i="1"/>
  <c r="T816" i="1"/>
  <c r="U816" i="1"/>
  <c r="W816" i="1"/>
  <c r="O816" i="1" s="1"/>
  <c r="Y816" i="1"/>
  <c r="AA816" i="1"/>
  <c r="AB816" i="1"/>
  <c r="P817" i="1"/>
  <c r="Q817" i="1"/>
  <c r="R817" i="1"/>
  <c r="S817" i="1"/>
  <c r="T817" i="1"/>
  <c r="U817" i="1"/>
  <c r="W817" i="1"/>
  <c r="O817" i="1" s="1"/>
  <c r="Y817" i="1"/>
  <c r="AA817" i="1"/>
  <c r="AB817" i="1"/>
  <c r="P818" i="1"/>
  <c r="Q818" i="1"/>
  <c r="R818" i="1"/>
  <c r="S818" i="1"/>
  <c r="T818" i="1"/>
  <c r="U818" i="1"/>
  <c r="W818" i="1"/>
  <c r="O818" i="1" s="1"/>
  <c r="Y818" i="1"/>
  <c r="AA818" i="1"/>
  <c r="AB818" i="1"/>
  <c r="P819" i="1"/>
  <c r="Q819" i="1"/>
  <c r="R819" i="1"/>
  <c r="S819" i="1"/>
  <c r="T819" i="1"/>
  <c r="U819" i="1"/>
  <c r="W819" i="1"/>
  <c r="O819" i="1" s="1"/>
  <c r="Y819" i="1"/>
  <c r="AA819" i="1"/>
  <c r="AB819" i="1"/>
  <c r="P820" i="1"/>
  <c r="Q820" i="1"/>
  <c r="R820" i="1"/>
  <c r="S820" i="1"/>
  <c r="T820" i="1"/>
  <c r="U820" i="1"/>
  <c r="W820" i="1"/>
  <c r="O820" i="1" s="1"/>
  <c r="Y820" i="1"/>
  <c r="AA820" i="1"/>
  <c r="AB820" i="1"/>
  <c r="P821" i="1"/>
  <c r="Q821" i="1"/>
  <c r="R821" i="1"/>
  <c r="S821" i="1"/>
  <c r="T821" i="1"/>
  <c r="U821" i="1"/>
  <c r="W821" i="1"/>
  <c r="O821" i="1" s="1"/>
  <c r="Y821" i="1"/>
  <c r="AA821" i="1"/>
  <c r="AB821" i="1"/>
  <c r="P822" i="1"/>
  <c r="Q822" i="1"/>
  <c r="R822" i="1"/>
  <c r="S822" i="1"/>
  <c r="T822" i="1"/>
  <c r="U822" i="1"/>
  <c r="W822" i="1"/>
  <c r="O822" i="1" s="1"/>
  <c r="Y822" i="1"/>
  <c r="AA822" i="1"/>
  <c r="AB822" i="1"/>
  <c r="P823" i="1"/>
  <c r="Q823" i="1"/>
  <c r="R823" i="1"/>
  <c r="S823" i="1"/>
  <c r="T823" i="1"/>
  <c r="U823" i="1"/>
  <c r="W823" i="1"/>
  <c r="O823" i="1" s="1"/>
  <c r="Y823" i="1"/>
  <c r="AA823" i="1"/>
  <c r="AB823" i="1"/>
  <c r="P824" i="1"/>
  <c r="Q824" i="1"/>
  <c r="R824" i="1"/>
  <c r="S824" i="1"/>
  <c r="T824" i="1"/>
  <c r="U824" i="1"/>
  <c r="W824" i="1"/>
  <c r="O824" i="1" s="1"/>
  <c r="Y824" i="1"/>
  <c r="AA824" i="1"/>
  <c r="AB824" i="1"/>
  <c r="P825" i="1"/>
  <c r="Q825" i="1"/>
  <c r="R825" i="1"/>
  <c r="S825" i="1"/>
  <c r="T825" i="1"/>
  <c r="U825" i="1"/>
  <c r="W825" i="1"/>
  <c r="O825" i="1" s="1"/>
  <c r="Y825" i="1"/>
  <c r="AA825" i="1"/>
  <c r="AB825" i="1"/>
  <c r="P826" i="1"/>
  <c r="Q826" i="1"/>
  <c r="R826" i="1"/>
  <c r="S826" i="1"/>
  <c r="T826" i="1"/>
  <c r="U826" i="1"/>
  <c r="W826" i="1"/>
  <c r="O826" i="1" s="1"/>
  <c r="Y826" i="1"/>
  <c r="AA826" i="1"/>
  <c r="AB826" i="1"/>
  <c r="P827" i="1"/>
  <c r="Q827" i="1"/>
  <c r="R827" i="1"/>
  <c r="S827" i="1"/>
  <c r="T827" i="1"/>
  <c r="U827" i="1"/>
  <c r="W827" i="1"/>
  <c r="O827" i="1" s="1"/>
  <c r="Y827" i="1"/>
  <c r="AA827" i="1"/>
  <c r="AB827" i="1"/>
  <c r="P828" i="1"/>
  <c r="Q828" i="1"/>
  <c r="R828" i="1"/>
  <c r="S828" i="1"/>
  <c r="T828" i="1"/>
  <c r="U828" i="1"/>
  <c r="W828" i="1"/>
  <c r="O828" i="1" s="1"/>
  <c r="Y828" i="1"/>
  <c r="AA828" i="1"/>
  <c r="AB828" i="1"/>
  <c r="P829" i="1"/>
  <c r="Q829" i="1"/>
  <c r="R829" i="1"/>
  <c r="S829" i="1"/>
  <c r="T829" i="1"/>
  <c r="U829" i="1"/>
  <c r="W829" i="1"/>
  <c r="O829" i="1" s="1"/>
  <c r="Y829" i="1"/>
  <c r="AA829" i="1"/>
  <c r="AB829" i="1"/>
  <c r="P830" i="1"/>
  <c r="Q830" i="1"/>
  <c r="R830" i="1"/>
  <c r="S830" i="1"/>
  <c r="T830" i="1"/>
  <c r="U830" i="1"/>
  <c r="W830" i="1"/>
  <c r="O830" i="1" s="1"/>
  <c r="Y830" i="1"/>
  <c r="AA830" i="1"/>
  <c r="AB830" i="1"/>
  <c r="P831" i="1"/>
  <c r="Q831" i="1"/>
  <c r="R831" i="1"/>
  <c r="S831" i="1"/>
  <c r="T831" i="1"/>
  <c r="U831" i="1"/>
  <c r="W831" i="1"/>
  <c r="O831" i="1" s="1"/>
  <c r="Y831" i="1"/>
  <c r="AA831" i="1"/>
  <c r="AB831" i="1"/>
  <c r="P832" i="1"/>
  <c r="Q832" i="1"/>
  <c r="R832" i="1"/>
  <c r="S832" i="1"/>
  <c r="T832" i="1"/>
  <c r="U832" i="1"/>
  <c r="W832" i="1"/>
  <c r="O832" i="1" s="1"/>
  <c r="Y832" i="1"/>
  <c r="AA832" i="1"/>
  <c r="AB832" i="1"/>
  <c r="P833" i="1"/>
  <c r="Q833" i="1"/>
  <c r="R833" i="1"/>
  <c r="S833" i="1"/>
  <c r="T833" i="1"/>
  <c r="U833" i="1"/>
  <c r="W833" i="1"/>
  <c r="O833" i="1" s="1"/>
  <c r="Y833" i="1"/>
  <c r="AA833" i="1"/>
  <c r="AB833" i="1"/>
  <c r="P834" i="1"/>
  <c r="Q834" i="1"/>
  <c r="R834" i="1"/>
  <c r="S834" i="1"/>
  <c r="T834" i="1"/>
  <c r="U834" i="1"/>
  <c r="W834" i="1"/>
  <c r="O834" i="1" s="1"/>
  <c r="Y834" i="1"/>
  <c r="AA834" i="1"/>
  <c r="AB834" i="1"/>
  <c r="P835" i="1"/>
  <c r="Q835" i="1"/>
  <c r="R835" i="1"/>
  <c r="S835" i="1"/>
  <c r="T835" i="1"/>
  <c r="U835" i="1"/>
  <c r="W835" i="1"/>
  <c r="O835" i="1" s="1"/>
  <c r="Y835" i="1"/>
  <c r="AA835" i="1"/>
  <c r="AB835" i="1"/>
  <c r="P836" i="1"/>
  <c r="Q836" i="1"/>
  <c r="R836" i="1"/>
  <c r="S836" i="1"/>
  <c r="T836" i="1"/>
  <c r="U836" i="1"/>
  <c r="W836" i="1"/>
  <c r="O836" i="1" s="1"/>
  <c r="Y836" i="1"/>
  <c r="AA836" i="1"/>
  <c r="AB836" i="1"/>
  <c r="P837" i="1"/>
  <c r="Q837" i="1"/>
  <c r="R837" i="1"/>
  <c r="S837" i="1"/>
  <c r="T837" i="1"/>
  <c r="U837" i="1"/>
  <c r="W837" i="1"/>
  <c r="O837" i="1" s="1"/>
  <c r="Y837" i="1"/>
  <c r="AA837" i="1"/>
  <c r="AB837" i="1"/>
  <c r="P838" i="1"/>
  <c r="Q838" i="1"/>
  <c r="R838" i="1"/>
  <c r="S838" i="1"/>
  <c r="T838" i="1"/>
  <c r="U838" i="1"/>
  <c r="W838" i="1"/>
  <c r="O838" i="1" s="1"/>
  <c r="Y838" i="1"/>
  <c r="AA838" i="1"/>
  <c r="AB838" i="1"/>
  <c r="P839" i="1"/>
  <c r="Q839" i="1"/>
  <c r="R839" i="1"/>
  <c r="S839" i="1"/>
  <c r="T839" i="1"/>
  <c r="U839" i="1"/>
  <c r="W839" i="1"/>
  <c r="O839" i="1" s="1"/>
  <c r="Y839" i="1"/>
  <c r="AA839" i="1"/>
  <c r="AB839" i="1"/>
  <c r="P840" i="1"/>
  <c r="Q840" i="1"/>
  <c r="R840" i="1"/>
  <c r="S840" i="1"/>
  <c r="T840" i="1"/>
  <c r="U840" i="1"/>
  <c r="W840" i="1"/>
  <c r="O840" i="1" s="1"/>
  <c r="Y840" i="1"/>
  <c r="AA840" i="1"/>
  <c r="AB840" i="1"/>
  <c r="P841" i="1"/>
  <c r="Q841" i="1"/>
  <c r="R841" i="1"/>
  <c r="S841" i="1"/>
  <c r="T841" i="1"/>
  <c r="U841" i="1"/>
  <c r="W841" i="1"/>
  <c r="O841" i="1" s="1"/>
  <c r="Y841" i="1"/>
  <c r="AA841" i="1"/>
  <c r="AB841" i="1"/>
  <c r="P842" i="1"/>
  <c r="Q842" i="1"/>
  <c r="R842" i="1"/>
  <c r="S842" i="1"/>
  <c r="T842" i="1"/>
  <c r="U842" i="1"/>
  <c r="W842" i="1"/>
  <c r="O842" i="1" s="1"/>
  <c r="Y842" i="1"/>
  <c r="AA842" i="1"/>
  <c r="AB842" i="1"/>
  <c r="P843" i="1"/>
  <c r="Q843" i="1"/>
  <c r="R843" i="1"/>
  <c r="S843" i="1"/>
  <c r="T843" i="1"/>
  <c r="U843" i="1"/>
  <c r="W843" i="1"/>
  <c r="O843" i="1" s="1"/>
  <c r="Y843" i="1"/>
  <c r="AA843" i="1"/>
  <c r="AB843" i="1"/>
  <c r="P844" i="1"/>
  <c r="Q844" i="1"/>
  <c r="R844" i="1"/>
  <c r="S844" i="1"/>
  <c r="T844" i="1"/>
  <c r="U844" i="1"/>
  <c r="W844" i="1"/>
  <c r="O844" i="1" s="1"/>
  <c r="Y844" i="1"/>
  <c r="AA844" i="1"/>
  <c r="AB844" i="1"/>
  <c r="P845" i="1"/>
  <c r="Q845" i="1"/>
  <c r="R845" i="1"/>
  <c r="S845" i="1"/>
  <c r="T845" i="1"/>
  <c r="U845" i="1"/>
  <c r="W845" i="1"/>
  <c r="O845" i="1" s="1"/>
  <c r="Y845" i="1"/>
  <c r="AA845" i="1"/>
  <c r="AB845" i="1"/>
  <c r="P846" i="1"/>
  <c r="Q846" i="1"/>
  <c r="R846" i="1"/>
  <c r="S846" i="1"/>
  <c r="T846" i="1"/>
  <c r="U846" i="1"/>
  <c r="W846" i="1"/>
  <c r="O846" i="1" s="1"/>
  <c r="Y846" i="1"/>
  <c r="AA846" i="1"/>
  <c r="AB846" i="1"/>
  <c r="P847" i="1"/>
  <c r="Q847" i="1"/>
  <c r="R847" i="1"/>
  <c r="S847" i="1"/>
  <c r="T847" i="1"/>
  <c r="U847" i="1"/>
  <c r="W847" i="1"/>
  <c r="O847" i="1" s="1"/>
  <c r="Y847" i="1"/>
  <c r="AA847" i="1"/>
  <c r="AB847" i="1"/>
  <c r="P848" i="1"/>
  <c r="Q848" i="1"/>
  <c r="R848" i="1"/>
  <c r="S848" i="1"/>
  <c r="T848" i="1"/>
  <c r="U848" i="1"/>
  <c r="W848" i="1"/>
  <c r="O848" i="1" s="1"/>
  <c r="Y848" i="1"/>
  <c r="AA848" i="1"/>
  <c r="AB848" i="1"/>
  <c r="P849" i="1"/>
  <c r="Q849" i="1"/>
  <c r="R849" i="1"/>
  <c r="S849" i="1"/>
  <c r="T849" i="1"/>
  <c r="U849" i="1"/>
  <c r="W849" i="1"/>
  <c r="O849" i="1" s="1"/>
  <c r="Y849" i="1"/>
  <c r="AA849" i="1"/>
  <c r="AB849" i="1"/>
  <c r="P850" i="1"/>
  <c r="Q850" i="1"/>
  <c r="R850" i="1"/>
  <c r="S850" i="1"/>
  <c r="T850" i="1"/>
  <c r="U850" i="1"/>
  <c r="W850" i="1"/>
  <c r="O850" i="1" s="1"/>
  <c r="Y850" i="1"/>
  <c r="AA850" i="1"/>
  <c r="AB850" i="1"/>
  <c r="P851" i="1"/>
  <c r="Q851" i="1"/>
  <c r="R851" i="1"/>
  <c r="S851" i="1"/>
  <c r="T851" i="1"/>
  <c r="U851" i="1"/>
  <c r="W851" i="1"/>
  <c r="O851" i="1" s="1"/>
  <c r="Y851" i="1"/>
  <c r="AA851" i="1"/>
  <c r="AB851" i="1"/>
  <c r="P852" i="1"/>
  <c r="Q852" i="1"/>
  <c r="R852" i="1"/>
  <c r="S852" i="1"/>
  <c r="T852" i="1"/>
  <c r="U852" i="1"/>
  <c r="W852" i="1"/>
  <c r="O852" i="1" s="1"/>
  <c r="Y852" i="1"/>
  <c r="AA852" i="1"/>
  <c r="AB852" i="1"/>
  <c r="P853" i="1"/>
  <c r="Q853" i="1"/>
  <c r="R853" i="1"/>
  <c r="S853" i="1"/>
  <c r="T853" i="1"/>
  <c r="U853" i="1"/>
  <c r="W853" i="1"/>
  <c r="O853" i="1" s="1"/>
  <c r="Y853" i="1"/>
  <c r="AA853" i="1"/>
  <c r="AB853" i="1"/>
  <c r="P854" i="1"/>
  <c r="Q854" i="1"/>
  <c r="R854" i="1"/>
  <c r="S854" i="1"/>
  <c r="T854" i="1"/>
  <c r="U854" i="1"/>
  <c r="W854" i="1"/>
  <c r="O854" i="1" s="1"/>
  <c r="Y854" i="1"/>
  <c r="AA854" i="1"/>
  <c r="AB854" i="1"/>
  <c r="P855" i="1"/>
  <c r="Q855" i="1"/>
  <c r="R855" i="1"/>
  <c r="S855" i="1"/>
  <c r="T855" i="1"/>
  <c r="U855" i="1"/>
  <c r="W855" i="1"/>
  <c r="O855" i="1" s="1"/>
  <c r="Y855" i="1"/>
  <c r="AA855" i="1"/>
  <c r="AB855" i="1"/>
  <c r="P856" i="1"/>
  <c r="Q856" i="1"/>
  <c r="R856" i="1"/>
  <c r="S856" i="1"/>
  <c r="T856" i="1"/>
  <c r="U856" i="1"/>
  <c r="W856" i="1"/>
  <c r="O856" i="1" s="1"/>
  <c r="Y856" i="1"/>
  <c r="AA856" i="1"/>
  <c r="AB856" i="1"/>
  <c r="P857" i="1"/>
  <c r="Q857" i="1"/>
  <c r="R857" i="1"/>
  <c r="S857" i="1"/>
  <c r="T857" i="1"/>
  <c r="U857" i="1"/>
  <c r="W857" i="1"/>
  <c r="O857" i="1" s="1"/>
  <c r="Y857" i="1"/>
  <c r="AA857" i="1"/>
  <c r="AB857" i="1"/>
  <c r="P858" i="1"/>
  <c r="Q858" i="1"/>
  <c r="R858" i="1"/>
  <c r="S858" i="1"/>
  <c r="T858" i="1"/>
  <c r="U858" i="1"/>
  <c r="W858" i="1"/>
  <c r="O858" i="1" s="1"/>
  <c r="Y858" i="1"/>
  <c r="AA858" i="1"/>
  <c r="AB858" i="1"/>
  <c r="P859" i="1"/>
  <c r="Q859" i="1"/>
  <c r="R859" i="1"/>
  <c r="S859" i="1"/>
  <c r="T859" i="1"/>
  <c r="U859" i="1"/>
  <c r="W859" i="1"/>
  <c r="O859" i="1" s="1"/>
  <c r="Y859" i="1"/>
  <c r="AA859" i="1"/>
  <c r="AB859" i="1"/>
  <c r="P860" i="1"/>
  <c r="Q860" i="1"/>
  <c r="R860" i="1"/>
  <c r="S860" i="1"/>
  <c r="T860" i="1"/>
  <c r="U860" i="1"/>
  <c r="W860" i="1"/>
  <c r="O860" i="1" s="1"/>
  <c r="Y860" i="1"/>
  <c r="AA860" i="1"/>
  <c r="AB860" i="1"/>
  <c r="P861" i="1"/>
  <c r="Q861" i="1"/>
  <c r="R861" i="1"/>
  <c r="S861" i="1"/>
  <c r="T861" i="1"/>
  <c r="U861" i="1"/>
  <c r="W861" i="1"/>
  <c r="O861" i="1" s="1"/>
  <c r="Y861" i="1"/>
  <c r="AA861" i="1"/>
  <c r="AB861" i="1"/>
  <c r="P862" i="1"/>
  <c r="Q862" i="1"/>
  <c r="R862" i="1"/>
  <c r="S862" i="1"/>
  <c r="T862" i="1"/>
  <c r="U862" i="1"/>
  <c r="W862" i="1"/>
  <c r="O862" i="1" s="1"/>
  <c r="Y862" i="1"/>
  <c r="AA862" i="1"/>
  <c r="AB862" i="1"/>
  <c r="P863" i="1"/>
  <c r="Q863" i="1"/>
  <c r="R863" i="1"/>
  <c r="S863" i="1"/>
  <c r="T863" i="1"/>
  <c r="U863" i="1"/>
  <c r="W863" i="1"/>
  <c r="O863" i="1" s="1"/>
  <c r="Y863" i="1"/>
  <c r="AA863" i="1"/>
  <c r="AB863" i="1"/>
  <c r="P864" i="1"/>
  <c r="Q864" i="1"/>
  <c r="R864" i="1"/>
  <c r="S864" i="1"/>
  <c r="T864" i="1"/>
  <c r="U864" i="1"/>
  <c r="W864" i="1"/>
  <c r="O864" i="1" s="1"/>
  <c r="Y864" i="1"/>
  <c r="AA864" i="1"/>
  <c r="AB864" i="1"/>
  <c r="P865" i="1"/>
  <c r="Q865" i="1"/>
  <c r="R865" i="1"/>
  <c r="S865" i="1"/>
  <c r="T865" i="1"/>
  <c r="U865" i="1"/>
  <c r="W865" i="1"/>
  <c r="O865" i="1" s="1"/>
  <c r="Y865" i="1"/>
  <c r="AA865" i="1"/>
  <c r="AB865" i="1"/>
  <c r="P866" i="1"/>
  <c r="Q866" i="1"/>
  <c r="R866" i="1"/>
  <c r="S866" i="1"/>
  <c r="T866" i="1"/>
  <c r="U866" i="1"/>
  <c r="W866" i="1"/>
  <c r="O866" i="1" s="1"/>
  <c r="Y866" i="1"/>
  <c r="AA866" i="1"/>
  <c r="AB866" i="1"/>
  <c r="P867" i="1"/>
  <c r="Q867" i="1"/>
  <c r="R867" i="1"/>
  <c r="S867" i="1"/>
  <c r="T867" i="1"/>
  <c r="U867" i="1"/>
  <c r="W867" i="1"/>
  <c r="O867" i="1" s="1"/>
  <c r="Y867" i="1"/>
  <c r="AA867" i="1"/>
  <c r="AB867" i="1"/>
  <c r="P868" i="1"/>
  <c r="Q868" i="1"/>
  <c r="R868" i="1"/>
  <c r="S868" i="1"/>
  <c r="T868" i="1"/>
  <c r="U868" i="1"/>
  <c r="W868" i="1"/>
  <c r="O868" i="1" s="1"/>
  <c r="Y868" i="1"/>
  <c r="AA868" i="1"/>
  <c r="AB868" i="1"/>
  <c r="P869" i="1"/>
  <c r="Q869" i="1"/>
  <c r="R869" i="1"/>
  <c r="S869" i="1"/>
  <c r="T869" i="1"/>
  <c r="U869" i="1"/>
  <c r="W869" i="1"/>
  <c r="O869" i="1" s="1"/>
  <c r="Y869" i="1"/>
  <c r="AA869" i="1"/>
  <c r="AB869" i="1"/>
  <c r="P870" i="1"/>
  <c r="Q870" i="1"/>
  <c r="R870" i="1"/>
  <c r="S870" i="1"/>
  <c r="T870" i="1"/>
  <c r="U870" i="1"/>
  <c r="W870" i="1"/>
  <c r="O870" i="1" s="1"/>
  <c r="Y870" i="1"/>
  <c r="AA870" i="1"/>
  <c r="AB870" i="1"/>
  <c r="P871" i="1"/>
  <c r="Q871" i="1"/>
  <c r="R871" i="1"/>
  <c r="S871" i="1"/>
  <c r="T871" i="1"/>
  <c r="U871" i="1"/>
  <c r="W871" i="1"/>
  <c r="O871" i="1" s="1"/>
  <c r="Y871" i="1"/>
  <c r="AA871" i="1"/>
  <c r="AB871" i="1"/>
  <c r="P872" i="1"/>
  <c r="Q872" i="1"/>
  <c r="R872" i="1"/>
  <c r="S872" i="1"/>
  <c r="T872" i="1"/>
  <c r="U872" i="1"/>
  <c r="W872" i="1"/>
  <c r="O872" i="1" s="1"/>
  <c r="Y872" i="1"/>
  <c r="AA872" i="1"/>
  <c r="AB872" i="1"/>
  <c r="P873" i="1"/>
  <c r="Q873" i="1"/>
  <c r="R873" i="1"/>
  <c r="S873" i="1"/>
  <c r="T873" i="1"/>
  <c r="U873" i="1"/>
  <c r="W873" i="1"/>
  <c r="O873" i="1" s="1"/>
  <c r="Y873" i="1"/>
  <c r="AA873" i="1"/>
  <c r="AB873" i="1"/>
  <c r="P874" i="1"/>
  <c r="Q874" i="1"/>
  <c r="R874" i="1"/>
  <c r="S874" i="1"/>
  <c r="T874" i="1"/>
  <c r="U874" i="1"/>
  <c r="W874" i="1"/>
  <c r="O874" i="1" s="1"/>
  <c r="Y874" i="1"/>
  <c r="AA874" i="1"/>
  <c r="AB874" i="1"/>
  <c r="P875" i="1"/>
  <c r="Q875" i="1"/>
  <c r="R875" i="1"/>
  <c r="S875" i="1"/>
  <c r="T875" i="1"/>
  <c r="U875" i="1"/>
  <c r="W875" i="1"/>
  <c r="O875" i="1" s="1"/>
  <c r="Y875" i="1"/>
  <c r="AA875" i="1"/>
  <c r="AB875" i="1"/>
  <c r="P876" i="1"/>
  <c r="Q876" i="1"/>
  <c r="R876" i="1"/>
  <c r="S876" i="1"/>
  <c r="T876" i="1"/>
  <c r="U876" i="1"/>
  <c r="W876" i="1"/>
  <c r="O876" i="1" s="1"/>
  <c r="Y876" i="1"/>
  <c r="AA876" i="1"/>
  <c r="AB876" i="1"/>
  <c r="P877" i="1"/>
  <c r="Q877" i="1"/>
  <c r="R877" i="1"/>
  <c r="S877" i="1"/>
  <c r="T877" i="1"/>
  <c r="U877" i="1"/>
  <c r="W877" i="1"/>
  <c r="O877" i="1" s="1"/>
  <c r="Y877" i="1"/>
  <c r="AA877" i="1"/>
  <c r="AB877" i="1"/>
  <c r="P878" i="1"/>
  <c r="Q878" i="1"/>
  <c r="R878" i="1"/>
  <c r="S878" i="1"/>
  <c r="T878" i="1"/>
  <c r="U878" i="1"/>
  <c r="W878" i="1"/>
  <c r="O878" i="1" s="1"/>
  <c r="Y878" i="1"/>
  <c r="AA878" i="1"/>
  <c r="AB878" i="1"/>
  <c r="P879" i="1"/>
  <c r="Q879" i="1"/>
  <c r="R879" i="1"/>
  <c r="S879" i="1"/>
  <c r="T879" i="1"/>
  <c r="U879" i="1"/>
  <c r="W879" i="1"/>
  <c r="O879" i="1" s="1"/>
  <c r="Y879" i="1"/>
  <c r="AA879" i="1"/>
  <c r="AB879" i="1"/>
  <c r="P880" i="1"/>
  <c r="Q880" i="1"/>
  <c r="R880" i="1"/>
  <c r="S880" i="1"/>
  <c r="T880" i="1"/>
  <c r="U880" i="1"/>
  <c r="W880" i="1"/>
  <c r="O880" i="1" s="1"/>
  <c r="Y880" i="1"/>
  <c r="AA880" i="1"/>
  <c r="AB880" i="1"/>
  <c r="P881" i="1"/>
  <c r="Q881" i="1"/>
  <c r="R881" i="1"/>
  <c r="S881" i="1"/>
  <c r="T881" i="1"/>
  <c r="U881" i="1"/>
  <c r="W881" i="1"/>
  <c r="O881" i="1" s="1"/>
  <c r="Y881" i="1"/>
  <c r="AA881" i="1"/>
  <c r="AB881" i="1"/>
  <c r="P882" i="1"/>
  <c r="Q882" i="1"/>
  <c r="R882" i="1"/>
  <c r="S882" i="1"/>
  <c r="T882" i="1"/>
  <c r="U882" i="1"/>
  <c r="W882" i="1"/>
  <c r="O882" i="1" s="1"/>
  <c r="Y882" i="1"/>
  <c r="AA882" i="1"/>
  <c r="AB882" i="1"/>
  <c r="P883" i="1"/>
  <c r="Q883" i="1"/>
  <c r="R883" i="1"/>
  <c r="S883" i="1"/>
  <c r="T883" i="1"/>
  <c r="U883" i="1"/>
  <c r="W883" i="1"/>
  <c r="O883" i="1" s="1"/>
  <c r="Y883" i="1"/>
  <c r="AA883" i="1"/>
  <c r="AB883" i="1"/>
  <c r="P884" i="1"/>
  <c r="Q884" i="1"/>
  <c r="R884" i="1"/>
  <c r="S884" i="1"/>
  <c r="T884" i="1"/>
  <c r="U884" i="1"/>
  <c r="W884" i="1"/>
  <c r="O884" i="1" s="1"/>
  <c r="Y884" i="1"/>
  <c r="AA884" i="1"/>
  <c r="AB884" i="1"/>
  <c r="P885" i="1"/>
  <c r="Q885" i="1"/>
  <c r="R885" i="1"/>
  <c r="S885" i="1"/>
  <c r="T885" i="1"/>
  <c r="U885" i="1"/>
  <c r="W885" i="1"/>
  <c r="O885" i="1" s="1"/>
  <c r="Y885" i="1"/>
  <c r="AA885" i="1"/>
  <c r="AB885" i="1"/>
  <c r="P886" i="1"/>
  <c r="Q886" i="1"/>
  <c r="R886" i="1"/>
  <c r="S886" i="1"/>
  <c r="T886" i="1"/>
  <c r="U886" i="1"/>
  <c r="W886" i="1"/>
  <c r="O886" i="1" s="1"/>
  <c r="Y886" i="1"/>
  <c r="AA886" i="1"/>
  <c r="AB886" i="1"/>
  <c r="P887" i="1"/>
  <c r="Q887" i="1"/>
  <c r="R887" i="1"/>
  <c r="S887" i="1"/>
  <c r="T887" i="1"/>
  <c r="U887" i="1"/>
  <c r="W887" i="1"/>
  <c r="O887" i="1" s="1"/>
  <c r="Y887" i="1"/>
  <c r="AA887" i="1"/>
  <c r="AB887" i="1"/>
  <c r="P888" i="1"/>
  <c r="Q888" i="1"/>
  <c r="R888" i="1"/>
  <c r="S888" i="1"/>
  <c r="T888" i="1"/>
  <c r="U888" i="1"/>
  <c r="W888" i="1"/>
  <c r="O888" i="1" s="1"/>
  <c r="Y888" i="1"/>
  <c r="AA888" i="1"/>
  <c r="AB888" i="1"/>
  <c r="P889" i="1"/>
  <c r="Q889" i="1"/>
  <c r="R889" i="1"/>
  <c r="S889" i="1"/>
  <c r="T889" i="1"/>
  <c r="U889" i="1"/>
  <c r="W889" i="1"/>
  <c r="O889" i="1" s="1"/>
  <c r="Y889" i="1"/>
  <c r="AA889" i="1"/>
  <c r="AB889" i="1"/>
  <c r="P890" i="1"/>
  <c r="Q890" i="1"/>
  <c r="R890" i="1"/>
  <c r="S890" i="1"/>
  <c r="T890" i="1"/>
  <c r="U890" i="1"/>
  <c r="W890" i="1"/>
  <c r="O890" i="1" s="1"/>
  <c r="Y890" i="1"/>
  <c r="AA890" i="1"/>
  <c r="AB890" i="1"/>
  <c r="P891" i="1"/>
  <c r="Q891" i="1"/>
  <c r="R891" i="1"/>
  <c r="S891" i="1"/>
  <c r="T891" i="1"/>
  <c r="U891" i="1"/>
  <c r="W891" i="1"/>
  <c r="O891" i="1" s="1"/>
  <c r="Y891" i="1"/>
  <c r="AA891" i="1"/>
  <c r="AB891" i="1"/>
  <c r="P892" i="1"/>
  <c r="Q892" i="1"/>
  <c r="R892" i="1"/>
  <c r="S892" i="1"/>
  <c r="T892" i="1"/>
  <c r="U892" i="1"/>
  <c r="W892" i="1"/>
  <c r="O892" i="1" s="1"/>
  <c r="Y892" i="1"/>
  <c r="AA892" i="1"/>
  <c r="AB892" i="1"/>
  <c r="P893" i="1"/>
  <c r="Q893" i="1"/>
  <c r="R893" i="1"/>
  <c r="S893" i="1"/>
  <c r="T893" i="1"/>
  <c r="U893" i="1"/>
  <c r="W893" i="1"/>
  <c r="O893" i="1" s="1"/>
  <c r="Y893" i="1"/>
  <c r="AA893" i="1"/>
  <c r="AB893" i="1"/>
  <c r="P894" i="1"/>
  <c r="Q894" i="1"/>
  <c r="R894" i="1"/>
  <c r="S894" i="1"/>
  <c r="T894" i="1"/>
  <c r="U894" i="1"/>
  <c r="W894" i="1"/>
  <c r="O894" i="1" s="1"/>
  <c r="Y894" i="1"/>
  <c r="AA894" i="1"/>
  <c r="AB894" i="1"/>
  <c r="P895" i="1"/>
  <c r="Q895" i="1"/>
  <c r="R895" i="1"/>
  <c r="S895" i="1"/>
  <c r="T895" i="1"/>
  <c r="U895" i="1"/>
  <c r="W895" i="1"/>
  <c r="O895" i="1" s="1"/>
  <c r="Y895" i="1"/>
  <c r="AA895" i="1"/>
  <c r="AB895" i="1"/>
  <c r="P896" i="1"/>
  <c r="Q896" i="1"/>
  <c r="R896" i="1"/>
  <c r="S896" i="1"/>
  <c r="T896" i="1"/>
  <c r="U896" i="1"/>
  <c r="W896" i="1"/>
  <c r="O896" i="1" s="1"/>
  <c r="Y896" i="1"/>
  <c r="AA896" i="1"/>
  <c r="AB896" i="1"/>
  <c r="P897" i="1"/>
  <c r="Q897" i="1"/>
  <c r="R897" i="1"/>
  <c r="S897" i="1"/>
  <c r="T897" i="1"/>
  <c r="U897" i="1"/>
  <c r="W897" i="1"/>
  <c r="O897" i="1" s="1"/>
  <c r="Y897" i="1"/>
  <c r="AA897" i="1"/>
  <c r="AB897" i="1"/>
  <c r="P898" i="1"/>
  <c r="Q898" i="1"/>
  <c r="R898" i="1"/>
  <c r="S898" i="1"/>
  <c r="T898" i="1"/>
  <c r="U898" i="1"/>
  <c r="W898" i="1"/>
  <c r="O898" i="1" s="1"/>
  <c r="Y898" i="1"/>
  <c r="AA898" i="1"/>
  <c r="AB898" i="1"/>
  <c r="P899" i="1"/>
  <c r="Q899" i="1"/>
  <c r="R899" i="1"/>
  <c r="S899" i="1"/>
  <c r="T899" i="1"/>
  <c r="U899" i="1"/>
  <c r="W899" i="1"/>
  <c r="O899" i="1" s="1"/>
  <c r="Y899" i="1"/>
  <c r="AA899" i="1"/>
  <c r="AB899" i="1"/>
  <c r="P900" i="1"/>
  <c r="Q900" i="1"/>
  <c r="R900" i="1"/>
  <c r="S900" i="1"/>
  <c r="T900" i="1"/>
  <c r="U900" i="1"/>
  <c r="W900" i="1"/>
  <c r="O900" i="1" s="1"/>
  <c r="Y900" i="1"/>
  <c r="AA900" i="1"/>
  <c r="AB900" i="1"/>
  <c r="P901" i="1"/>
  <c r="Q901" i="1"/>
  <c r="R901" i="1"/>
  <c r="S901" i="1"/>
  <c r="T901" i="1"/>
  <c r="U901" i="1"/>
  <c r="W901" i="1"/>
  <c r="O901" i="1" s="1"/>
  <c r="Y901" i="1"/>
  <c r="AA901" i="1"/>
  <c r="AB901" i="1"/>
  <c r="P902" i="1"/>
  <c r="Q902" i="1"/>
  <c r="R902" i="1"/>
  <c r="S902" i="1"/>
  <c r="T902" i="1"/>
  <c r="U902" i="1"/>
  <c r="W902" i="1"/>
  <c r="O902" i="1" s="1"/>
  <c r="Y902" i="1"/>
  <c r="AA902" i="1"/>
  <c r="AB902" i="1"/>
  <c r="P903" i="1"/>
  <c r="Q903" i="1"/>
  <c r="R903" i="1"/>
  <c r="S903" i="1"/>
  <c r="T903" i="1"/>
  <c r="U903" i="1"/>
  <c r="W903" i="1"/>
  <c r="O903" i="1" s="1"/>
  <c r="Y903" i="1"/>
  <c r="AA903" i="1"/>
  <c r="AB903" i="1"/>
  <c r="P904" i="1"/>
  <c r="Q904" i="1"/>
  <c r="R904" i="1"/>
  <c r="S904" i="1"/>
  <c r="T904" i="1"/>
  <c r="U904" i="1"/>
  <c r="W904" i="1"/>
  <c r="O904" i="1" s="1"/>
  <c r="Y904" i="1"/>
  <c r="AA904" i="1"/>
  <c r="AB904" i="1"/>
  <c r="P905" i="1"/>
  <c r="Q905" i="1"/>
  <c r="R905" i="1"/>
  <c r="S905" i="1"/>
  <c r="T905" i="1"/>
  <c r="U905" i="1"/>
  <c r="W905" i="1"/>
  <c r="O905" i="1" s="1"/>
  <c r="Y905" i="1"/>
  <c r="AA905" i="1"/>
  <c r="AB905" i="1"/>
  <c r="P906" i="1"/>
  <c r="Q906" i="1"/>
  <c r="R906" i="1"/>
  <c r="S906" i="1"/>
  <c r="T906" i="1"/>
  <c r="U906" i="1"/>
  <c r="W906" i="1"/>
  <c r="O906" i="1" s="1"/>
  <c r="Y906" i="1"/>
  <c r="AA906" i="1"/>
  <c r="AB906" i="1"/>
  <c r="P907" i="1"/>
  <c r="Q907" i="1"/>
  <c r="R907" i="1"/>
  <c r="S907" i="1"/>
  <c r="T907" i="1"/>
  <c r="U907" i="1"/>
  <c r="W907" i="1"/>
  <c r="O907" i="1" s="1"/>
  <c r="Y907" i="1"/>
  <c r="AA907" i="1"/>
  <c r="AB907" i="1"/>
  <c r="P908" i="1"/>
  <c r="Q908" i="1"/>
  <c r="R908" i="1"/>
  <c r="S908" i="1"/>
  <c r="T908" i="1"/>
  <c r="U908" i="1"/>
  <c r="W908" i="1"/>
  <c r="O908" i="1" s="1"/>
  <c r="Y908" i="1"/>
  <c r="AA908" i="1"/>
  <c r="AB908" i="1"/>
  <c r="P909" i="1"/>
  <c r="Q909" i="1"/>
  <c r="R909" i="1"/>
  <c r="S909" i="1"/>
  <c r="T909" i="1"/>
  <c r="U909" i="1"/>
  <c r="W909" i="1"/>
  <c r="O909" i="1" s="1"/>
  <c r="Y909" i="1"/>
  <c r="AA909" i="1"/>
  <c r="AB909" i="1"/>
  <c r="P910" i="1"/>
  <c r="Q910" i="1"/>
  <c r="R910" i="1"/>
  <c r="S910" i="1"/>
  <c r="T910" i="1"/>
  <c r="U910" i="1"/>
  <c r="W910" i="1"/>
  <c r="O910" i="1" s="1"/>
  <c r="Y910" i="1"/>
  <c r="AA910" i="1"/>
  <c r="AB910" i="1"/>
  <c r="P911" i="1"/>
  <c r="Q911" i="1"/>
  <c r="R911" i="1"/>
  <c r="S911" i="1"/>
  <c r="T911" i="1"/>
  <c r="U911" i="1"/>
  <c r="W911" i="1"/>
  <c r="O911" i="1" s="1"/>
  <c r="Y911" i="1"/>
  <c r="AA911" i="1"/>
  <c r="AB911" i="1"/>
  <c r="P912" i="1"/>
  <c r="Q912" i="1"/>
  <c r="R912" i="1"/>
  <c r="S912" i="1"/>
  <c r="T912" i="1"/>
  <c r="U912" i="1"/>
  <c r="W912" i="1"/>
  <c r="O912" i="1" s="1"/>
  <c r="Y912" i="1"/>
  <c r="AA912" i="1"/>
  <c r="AB912" i="1"/>
  <c r="P913" i="1"/>
  <c r="Q913" i="1"/>
  <c r="R913" i="1"/>
  <c r="S913" i="1"/>
  <c r="T913" i="1"/>
  <c r="U913" i="1"/>
  <c r="W913" i="1"/>
  <c r="O913" i="1" s="1"/>
  <c r="Y913" i="1"/>
  <c r="AA913" i="1"/>
  <c r="AB913" i="1"/>
  <c r="P914" i="1"/>
  <c r="Q914" i="1"/>
  <c r="R914" i="1"/>
  <c r="S914" i="1"/>
  <c r="T914" i="1"/>
  <c r="U914" i="1"/>
  <c r="W914" i="1"/>
  <c r="O914" i="1" s="1"/>
  <c r="Y914" i="1"/>
  <c r="AA914" i="1"/>
  <c r="AB914" i="1"/>
  <c r="P915" i="1"/>
  <c r="Q915" i="1"/>
  <c r="R915" i="1"/>
  <c r="S915" i="1"/>
  <c r="T915" i="1"/>
  <c r="U915" i="1"/>
  <c r="W915" i="1"/>
  <c r="O915" i="1" s="1"/>
  <c r="Y915" i="1"/>
  <c r="AA915" i="1"/>
  <c r="AB915" i="1"/>
  <c r="P916" i="1"/>
  <c r="Q916" i="1"/>
  <c r="R916" i="1"/>
  <c r="S916" i="1"/>
  <c r="T916" i="1"/>
  <c r="U916" i="1"/>
  <c r="W916" i="1"/>
  <c r="O916" i="1" s="1"/>
  <c r="Y916" i="1"/>
  <c r="AA916" i="1"/>
  <c r="AB916" i="1"/>
  <c r="P917" i="1"/>
  <c r="Q917" i="1"/>
  <c r="R917" i="1"/>
  <c r="S917" i="1"/>
  <c r="T917" i="1"/>
  <c r="U917" i="1"/>
  <c r="W917" i="1"/>
  <c r="O917" i="1" s="1"/>
  <c r="Y917" i="1"/>
  <c r="AA917" i="1"/>
  <c r="AB917" i="1"/>
  <c r="P918" i="1"/>
  <c r="Q918" i="1"/>
  <c r="R918" i="1"/>
  <c r="S918" i="1"/>
  <c r="T918" i="1"/>
  <c r="U918" i="1"/>
  <c r="W918" i="1"/>
  <c r="O918" i="1" s="1"/>
  <c r="Y918" i="1"/>
  <c r="AA918" i="1"/>
  <c r="AB918" i="1"/>
  <c r="P919" i="1"/>
  <c r="Q919" i="1"/>
  <c r="R919" i="1"/>
  <c r="S919" i="1"/>
  <c r="T919" i="1"/>
  <c r="U919" i="1"/>
  <c r="W919" i="1"/>
  <c r="O919" i="1" s="1"/>
  <c r="Y919" i="1"/>
  <c r="AA919" i="1"/>
  <c r="AB919" i="1"/>
  <c r="P920" i="1"/>
  <c r="Q920" i="1"/>
  <c r="R920" i="1"/>
  <c r="S920" i="1"/>
  <c r="T920" i="1"/>
  <c r="U920" i="1"/>
  <c r="W920" i="1"/>
  <c r="O920" i="1" s="1"/>
  <c r="Y920" i="1"/>
  <c r="AA920" i="1"/>
  <c r="AB920" i="1"/>
  <c r="P921" i="1"/>
  <c r="Q921" i="1"/>
  <c r="R921" i="1"/>
  <c r="S921" i="1"/>
  <c r="T921" i="1"/>
  <c r="U921" i="1"/>
  <c r="W921" i="1"/>
  <c r="O921" i="1" s="1"/>
  <c r="Y921" i="1"/>
  <c r="AA921" i="1"/>
  <c r="AB921" i="1"/>
  <c r="P922" i="1"/>
  <c r="Q922" i="1"/>
  <c r="R922" i="1"/>
  <c r="S922" i="1"/>
  <c r="T922" i="1"/>
  <c r="U922" i="1"/>
  <c r="W922" i="1"/>
  <c r="O922" i="1" s="1"/>
  <c r="Y922" i="1"/>
  <c r="AA922" i="1"/>
  <c r="AB922" i="1"/>
  <c r="P923" i="1"/>
  <c r="Q923" i="1"/>
  <c r="R923" i="1"/>
  <c r="S923" i="1"/>
  <c r="T923" i="1"/>
  <c r="U923" i="1"/>
  <c r="W923" i="1"/>
  <c r="O923" i="1" s="1"/>
  <c r="Y923" i="1"/>
  <c r="AA923" i="1"/>
  <c r="AB923" i="1"/>
  <c r="P924" i="1"/>
  <c r="Q924" i="1"/>
  <c r="R924" i="1"/>
  <c r="S924" i="1"/>
  <c r="T924" i="1"/>
  <c r="U924" i="1"/>
  <c r="W924" i="1"/>
  <c r="O924" i="1" s="1"/>
  <c r="Y924" i="1"/>
  <c r="AA924" i="1"/>
  <c r="AB924" i="1"/>
  <c r="P925" i="1"/>
  <c r="Q925" i="1"/>
  <c r="R925" i="1"/>
  <c r="S925" i="1"/>
  <c r="T925" i="1"/>
  <c r="U925" i="1"/>
  <c r="W925" i="1"/>
  <c r="O925" i="1" s="1"/>
  <c r="Y925" i="1"/>
  <c r="AA925" i="1"/>
  <c r="AB925" i="1"/>
  <c r="P926" i="1"/>
  <c r="Q926" i="1"/>
  <c r="R926" i="1"/>
  <c r="S926" i="1"/>
  <c r="T926" i="1"/>
  <c r="U926" i="1"/>
  <c r="W926" i="1"/>
  <c r="O926" i="1" s="1"/>
  <c r="Y926" i="1"/>
  <c r="AA926" i="1"/>
  <c r="AB926" i="1"/>
  <c r="P927" i="1"/>
  <c r="Q927" i="1"/>
  <c r="R927" i="1"/>
  <c r="S927" i="1"/>
  <c r="T927" i="1"/>
  <c r="U927" i="1"/>
  <c r="W927" i="1"/>
  <c r="O927" i="1" s="1"/>
  <c r="Y927" i="1"/>
  <c r="AA927" i="1"/>
  <c r="AB927" i="1"/>
  <c r="P928" i="1"/>
  <c r="Q928" i="1"/>
  <c r="R928" i="1"/>
  <c r="S928" i="1"/>
  <c r="T928" i="1"/>
  <c r="U928" i="1"/>
  <c r="W928" i="1"/>
  <c r="O928" i="1" s="1"/>
  <c r="Y928" i="1"/>
  <c r="AA928" i="1"/>
  <c r="AB928" i="1"/>
  <c r="P929" i="1"/>
  <c r="Q929" i="1"/>
  <c r="R929" i="1"/>
  <c r="S929" i="1"/>
  <c r="T929" i="1"/>
  <c r="U929" i="1"/>
  <c r="W929" i="1"/>
  <c r="O929" i="1" s="1"/>
  <c r="Y929" i="1"/>
  <c r="AA929" i="1"/>
  <c r="AB929" i="1"/>
  <c r="P930" i="1"/>
  <c r="Q930" i="1"/>
  <c r="R930" i="1"/>
  <c r="S930" i="1"/>
  <c r="T930" i="1"/>
  <c r="U930" i="1"/>
  <c r="W930" i="1"/>
  <c r="O930" i="1" s="1"/>
  <c r="Y930" i="1"/>
  <c r="AA930" i="1"/>
  <c r="AB930" i="1"/>
  <c r="P931" i="1"/>
  <c r="Q931" i="1"/>
  <c r="R931" i="1"/>
  <c r="S931" i="1"/>
  <c r="T931" i="1"/>
  <c r="U931" i="1"/>
  <c r="W931" i="1"/>
  <c r="O931" i="1" s="1"/>
  <c r="Y931" i="1"/>
  <c r="AA931" i="1"/>
  <c r="AB931" i="1"/>
  <c r="P932" i="1"/>
  <c r="Q932" i="1"/>
  <c r="R932" i="1"/>
  <c r="S932" i="1"/>
  <c r="T932" i="1"/>
  <c r="U932" i="1"/>
  <c r="W932" i="1"/>
  <c r="O932" i="1" s="1"/>
  <c r="Y932" i="1"/>
  <c r="AA932" i="1"/>
  <c r="AB932" i="1"/>
  <c r="P933" i="1"/>
  <c r="Q933" i="1"/>
  <c r="R933" i="1"/>
  <c r="S933" i="1"/>
  <c r="T933" i="1"/>
  <c r="U933" i="1"/>
  <c r="W933" i="1"/>
  <c r="O933" i="1" s="1"/>
  <c r="Y933" i="1"/>
  <c r="AA933" i="1"/>
  <c r="AB933" i="1"/>
  <c r="P934" i="1"/>
  <c r="Q934" i="1"/>
  <c r="R934" i="1"/>
  <c r="S934" i="1"/>
  <c r="T934" i="1"/>
  <c r="U934" i="1"/>
  <c r="W934" i="1"/>
  <c r="O934" i="1" s="1"/>
  <c r="Y934" i="1"/>
  <c r="AA934" i="1"/>
  <c r="AB934" i="1"/>
  <c r="P935" i="1"/>
  <c r="Q935" i="1"/>
  <c r="R935" i="1"/>
  <c r="S935" i="1"/>
  <c r="T935" i="1"/>
  <c r="U935" i="1"/>
  <c r="W935" i="1"/>
  <c r="O935" i="1" s="1"/>
  <c r="Y935" i="1"/>
  <c r="AA935" i="1"/>
  <c r="AB935" i="1"/>
  <c r="P936" i="1"/>
  <c r="Q936" i="1"/>
  <c r="R936" i="1"/>
  <c r="S936" i="1"/>
  <c r="T936" i="1"/>
  <c r="U936" i="1"/>
  <c r="W936" i="1"/>
  <c r="O936" i="1" s="1"/>
  <c r="Y936" i="1"/>
  <c r="AA936" i="1"/>
  <c r="AB936" i="1"/>
  <c r="P937" i="1"/>
  <c r="Q937" i="1"/>
  <c r="R937" i="1"/>
  <c r="S937" i="1"/>
  <c r="T937" i="1"/>
  <c r="U937" i="1"/>
  <c r="W937" i="1"/>
  <c r="O937" i="1" s="1"/>
  <c r="Y937" i="1"/>
  <c r="AA937" i="1"/>
  <c r="AB937" i="1"/>
  <c r="P938" i="1"/>
  <c r="Q938" i="1"/>
  <c r="R938" i="1"/>
  <c r="S938" i="1"/>
  <c r="T938" i="1"/>
  <c r="U938" i="1"/>
  <c r="W938" i="1"/>
  <c r="O938" i="1" s="1"/>
  <c r="Y938" i="1"/>
  <c r="AA938" i="1"/>
  <c r="AB938" i="1"/>
  <c r="P939" i="1"/>
  <c r="Q939" i="1"/>
  <c r="R939" i="1"/>
  <c r="S939" i="1"/>
  <c r="T939" i="1"/>
  <c r="U939" i="1"/>
  <c r="W939" i="1"/>
  <c r="O939" i="1" s="1"/>
  <c r="Y939" i="1"/>
  <c r="AA939" i="1"/>
  <c r="AB939" i="1"/>
  <c r="P940" i="1"/>
  <c r="Q940" i="1"/>
  <c r="R940" i="1"/>
  <c r="S940" i="1"/>
  <c r="T940" i="1"/>
  <c r="U940" i="1"/>
  <c r="W940" i="1"/>
  <c r="O940" i="1" s="1"/>
  <c r="Y940" i="1"/>
  <c r="AA940" i="1"/>
  <c r="AB940" i="1"/>
  <c r="P941" i="1"/>
  <c r="Q941" i="1"/>
  <c r="R941" i="1"/>
  <c r="S941" i="1"/>
  <c r="T941" i="1"/>
  <c r="U941" i="1"/>
  <c r="W941" i="1"/>
  <c r="O941" i="1" s="1"/>
  <c r="Y941" i="1"/>
  <c r="AA941" i="1"/>
  <c r="AB941" i="1"/>
  <c r="P942" i="1"/>
  <c r="Q942" i="1"/>
  <c r="R942" i="1"/>
  <c r="S942" i="1"/>
  <c r="T942" i="1"/>
  <c r="U942" i="1"/>
  <c r="W942" i="1"/>
  <c r="O942" i="1" s="1"/>
  <c r="Y942" i="1"/>
  <c r="AA942" i="1"/>
  <c r="AB942" i="1"/>
  <c r="P943" i="1"/>
  <c r="Q943" i="1"/>
  <c r="R943" i="1"/>
  <c r="S943" i="1"/>
  <c r="T943" i="1"/>
  <c r="U943" i="1"/>
  <c r="W943" i="1"/>
  <c r="O943" i="1" s="1"/>
  <c r="Y943" i="1"/>
  <c r="AA943" i="1"/>
  <c r="AB943" i="1"/>
  <c r="P944" i="1"/>
  <c r="Q944" i="1"/>
  <c r="R944" i="1"/>
  <c r="S944" i="1"/>
  <c r="T944" i="1"/>
  <c r="U944" i="1"/>
  <c r="W944" i="1"/>
  <c r="O944" i="1" s="1"/>
  <c r="Y944" i="1"/>
  <c r="AA944" i="1"/>
  <c r="AB944" i="1"/>
  <c r="P945" i="1"/>
  <c r="Q945" i="1"/>
  <c r="R945" i="1"/>
  <c r="S945" i="1"/>
  <c r="T945" i="1"/>
  <c r="U945" i="1"/>
  <c r="W945" i="1"/>
  <c r="O945" i="1" s="1"/>
  <c r="Y945" i="1"/>
  <c r="AA945" i="1"/>
  <c r="AB945" i="1"/>
  <c r="P946" i="1"/>
  <c r="Q946" i="1"/>
  <c r="R946" i="1"/>
  <c r="S946" i="1"/>
  <c r="T946" i="1"/>
  <c r="U946" i="1"/>
  <c r="W946" i="1"/>
  <c r="O946" i="1" s="1"/>
  <c r="Y946" i="1"/>
  <c r="AA946" i="1"/>
  <c r="AB946" i="1"/>
  <c r="P947" i="1"/>
  <c r="Q947" i="1"/>
  <c r="R947" i="1"/>
  <c r="S947" i="1"/>
  <c r="T947" i="1"/>
  <c r="U947" i="1"/>
  <c r="W947" i="1"/>
  <c r="O947" i="1" s="1"/>
  <c r="Y947" i="1"/>
  <c r="AA947" i="1"/>
  <c r="AB947" i="1"/>
  <c r="P948" i="1"/>
  <c r="Q948" i="1"/>
  <c r="R948" i="1"/>
  <c r="S948" i="1"/>
  <c r="T948" i="1"/>
  <c r="U948" i="1"/>
  <c r="W948" i="1"/>
  <c r="O948" i="1" s="1"/>
  <c r="Y948" i="1"/>
  <c r="AA948" i="1"/>
  <c r="AB948" i="1"/>
  <c r="P949" i="1"/>
  <c r="Q949" i="1"/>
  <c r="R949" i="1"/>
  <c r="S949" i="1"/>
  <c r="T949" i="1"/>
  <c r="U949" i="1"/>
  <c r="W949" i="1"/>
  <c r="O949" i="1" s="1"/>
  <c r="Y949" i="1"/>
  <c r="AA949" i="1"/>
  <c r="AB949" i="1"/>
  <c r="P950" i="1"/>
  <c r="Q950" i="1"/>
  <c r="R950" i="1"/>
  <c r="S950" i="1"/>
  <c r="T950" i="1"/>
  <c r="U950" i="1"/>
  <c r="W950" i="1"/>
  <c r="O950" i="1" s="1"/>
  <c r="Y950" i="1"/>
  <c r="AA950" i="1"/>
  <c r="AB950" i="1"/>
  <c r="P951" i="1"/>
  <c r="Q951" i="1"/>
  <c r="R951" i="1"/>
  <c r="S951" i="1"/>
  <c r="T951" i="1"/>
  <c r="U951" i="1"/>
  <c r="W951" i="1"/>
  <c r="O951" i="1" s="1"/>
  <c r="Y951" i="1"/>
  <c r="AA951" i="1"/>
  <c r="AB951" i="1"/>
  <c r="P952" i="1"/>
  <c r="Q952" i="1"/>
  <c r="R952" i="1"/>
  <c r="S952" i="1"/>
  <c r="T952" i="1"/>
  <c r="U952" i="1"/>
  <c r="W952" i="1"/>
  <c r="O952" i="1" s="1"/>
  <c r="Y952" i="1"/>
  <c r="AA952" i="1"/>
  <c r="AB952" i="1"/>
  <c r="P953" i="1"/>
  <c r="Q953" i="1"/>
  <c r="R953" i="1"/>
  <c r="S953" i="1"/>
  <c r="T953" i="1"/>
  <c r="U953" i="1"/>
  <c r="W953" i="1"/>
  <c r="O953" i="1" s="1"/>
  <c r="Y953" i="1"/>
  <c r="AA953" i="1"/>
  <c r="AB953" i="1"/>
  <c r="P954" i="1"/>
  <c r="Q954" i="1"/>
  <c r="R954" i="1"/>
  <c r="S954" i="1"/>
  <c r="T954" i="1"/>
  <c r="U954" i="1"/>
  <c r="W954" i="1"/>
  <c r="O954" i="1" s="1"/>
  <c r="Y954" i="1"/>
  <c r="AA954" i="1"/>
  <c r="AB954" i="1"/>
  <c r="P955" i="1"/>
  <c r="Q955" i="1"/>
  <c r="R955" i="1"/>
  <c r="S955" i="1"/>
  <c r="T955" i="1"/>
  <c r="U955" i="1"/>
  <c r="W955" i="1"/>
  <c r="O955" i="1" s="1"/>
  <c r="Y955" i="1"/>
  <c r="AA955" i="1"/>
  <c r="AB955" i="1"/>
  <c r="P956" i="1"/>
  <c r="Q956" i="1"/>
  <c r="R956" i="1"/>
  <c r="S956" i="1"/>
  <c r="T956" i="1"/>
  <c r="U956" i="1"/>
  <c r="W956" i="1"/>
  <c r="O956" i="1" s="1"/>
  <c r="Y956" i="1"/>
  <c r="AA956" i="1"/>
  <c r="AB956" i="1"/>
  <c r="P957" i="1"/>
  <c r="Q957" i="1"/>
  <c r="R957" i="1"/>
  <c r="S957" i="1"/>
  <c r="T957" i="1"/>
  <c r="U957" i="1"/>
  <c r="W957" i="1"/>
  <c r="O957" i="1" s="1"/>
  <c r="Y957" i="1"/>
  <c r="AA957" i="1"/>
  <c r="AB957" i="1"/>
  <c r="P958" i="1"/>
  <c r="Q958" i="1"/>
  <c r="R958" i="1"/>
  <c r="S958" i="1"/>
  <c r="T958" i="1"/>
  <c r="U958" i="1"/>
  <c r="W958" i="1"/>
  <c r="O958" i="1" s="1"/>
  <c r="Y958" i="1"/>
  <c r="AA958" i="1"/>
  <c r="AB958" i="1"/>
  <c r="P959" i="1"/>
  <c r="Q959" i="1"/>
  <c r="R959" i="1"/>
  <c r="S959" i="1"/>
  <c r="T959" i="1"/>
  <c r="U959" i="1"/>
  <c r="W959" i="1"/>
  <c r="O959" i="1" s="1"/>
  <c r="Y959" i="1"/>
  <c r="AA959" i="1"/>
  <c r="AB959" i="1"/>
  <c r="P960" i="1"/>
  <c r="Q960" i="1"/>
  <c r="R960" i="1"/>
  <c r="S960" i="1"/>
  <c r="T960" i="1"/>
  <c r="U960" i="1"/>
  <c r="W960" i="1"/>
  <c r="O960" i="1" s="1"/>
  <c r="Y960" i="1"/>
  <c r="AA960" i="1"/>
  <c r="AB960" i="1"/>
  <c r="P961" i="1"/>
  <c r="Q961" i="1"/>
  <c r="R961" i="1"/>
  <c r="S961" i="1"/>
  <c r="T961" i="1"/>
  <c r="U961" i="1"/>
  <c r="W961" i="1"/>
  <c r="O961" i="1" s="1"/>
  <c r="Y961" i="1"/>
  <c r="AA961" i="1"/>
  <c r="AB961" i="1"/>
  <c r="P962" i="1"/>
  <c r="Q962" i="1"/>
  <c r="R962" i="1"/>
  <c r="S962" i="1"/>
  <c r="T962" i="1"/>
  <c r="U962" i="1"/>
  <c r="W962" i="1"/>
  <c r="O962" i="1" s="1"/>
  <c r="Y962" i="1"/>
  <c r="AA962" i="1"/>
  <c r="AB962" i="1"/>
  <c r="P963" i="1"/>
  <c r="Q963" i="1"/>
  <c r="R963" i="1"/>
  <c r="S963" i="1"/>
  <c r="T963" i="1"/>
  <c r="U963" i="1"/>
  <c r="W963" i="1"/>
  <c r="O963" i="1" s="1"/>
  <c r="Y963" i="1"/>
  <c r="AA963" i="1"/>
  <c r="AB963" i="1"/>
  <c r="P964" i="1"/>
  <c r="Q964" i="1"/>
  <c r="R964" i="1"/>
  <c r="S964" i="1"/>
  <c r="T964" i="1"/>
  <c r="U964" i="1"/>
  <c r="W964" i="1"/>
  <c r="O964" i="1" s="1"/>
  <c r="Y964" i="1"/>
  <c r="AA964" i="1"/>
  <c r="AB964" i="1"/>
  <c r="P965" i="1"/>
  <c r="Q965" i="1"/>
  <c r="R965" i="1"/>
  <c r="S965" i="1"/>
  <c r="T965" i="1"/>
  <c r="U965" i="1"/>
  <c r="W965" i="1"/>
  <c r="O965" i="1" s="1"/>
  <c r="Y965" i="1"/>
  <c r="AA965" i="1"/>
  <c r="AB965" i="1"/>
  <c r="P966" i="1"/>
  <c r="Q966" i="1"/>
  <c r="R966" i="1"/>
  <c r="S966" i="1"/>
  <c r="T966" i="1"/>
  <c r="U966" i="1"/>
  <c r="W966" i="1"/>
  <c r="O966" i="1" s="1"/>
  <c r="Y966" i="1"/>
  <c r="AA966" i="1"/>
  <c r="AB966" i="1"/>
  <c r="P967" i="1"/>
  <c r="Q967" i="1"/>
  <c r="R967" i="1"/>
  <c r="S967" i="1"/>
  <c r="T967" i="1"/>
  <c r="U967" i="1"/>
  <c r="W967" i="1"/>
  <c r="O967" i="1" s="1"/>
  <c r="Y967" i="1"/>
  <c r="AA967" i="1"/>
  <c r="AB967" i="1"/>
  <c r="P968" i="1"/>
  <c r="Q968" i="1"/>
  <c r="R968" i="1"/>
  <c r="S968" i="1"/>
  <c r="T968" i="1"/>
  <c r="U968" i="1"/>
  <c r="W968" i="1"/>
  <c r="O968" i="1" s="1"/>
  <c r="Y968" i="1"/>
  <c r="AA968" i="1"/>
  <c r="AB968" i="1"/>
  <c r="P969" i="1"/>
  <c r="Q969" i="1"/>
  <c r="R969" i="1"/>
  <c r="S969" i="1"/>
  <c r="T969" i="1"/>
  <c r="U969" i="1"/>
  <c r="W969" i="1"/>
  <c r="O969" i="1" s="1"/>
  <c r="Y969" i="1"/>
  <c r="AA969" i="1"/>
  <c r="AB969" i="1"/>
  <c r="P970" i="1"/>
  <c r="Q970" i="1"/>
  <c r="R970" i="1"/>
  <c r="S970" i="1"/>
  <c r="T970" i="1"/>
  <c r="U970" i="1"/>
  <c r="W970" i="1"/>
  <c r="O970" i="1" s="1"/>
  <c r="Y970" i="1"/>
  <c r="AA970" i="1"/>
  <c r="AB970" i="1"/>
  <c r="P971" i="1"/>
  <c r="Q971" i="1"/>
  <c r="R971" i="1"/>
  <c r="S971" i="1"/>
  <c r="T971" i="1"/>
  <c r="U971" i="1"/>
  <c r="W971" i="1"/>
  <c r="O971" i="1" s="1"/>
  <c r="Y971" i="1"/>
  <c r="AA971" i="1"/>
  <c r="AB971" i="1"/>
  <c r="P972" i="1"/>
  <c r="Q972" i="1"/>
  <c r="R972" i="1"/>
  <c r="S972" i="1"/>
  <c r="T972" i="1"/>
  <c r="U972" i="1"/>
  <c r="W972" i="1"/>
  <c r="O972" i="1" s="1"/>
  <c r="Y972" i="1"/>
  <c r="AA972" i="1"/>
  <c r="AB972" i="1"/>
  <c r="P973" i="1"/>
  <c r="Q973" i="1"/>
  <c r="R973" i="1"/>
  <c r="S973" i="1"/>
  <c r="T973" i="1"/>
  <c r="U973" i="1"/>
  <c r="W973" i="1"/>
  <c r="O973" i="1" s="1"/>
  <c r="Y973" i="1"/>
  <c r="AA973" i="1"/>
  <c r="AB973" i="1"/>
  <c r="P974" i="1"/>
  <c r="Q974" i="1"/>
  <c r="R974" i="1"/>
  <c r="S974" i="1"/>
  <c r="T974" i="1"/>
  <c r="U974" i="1"/>
  <c r="W974" i="1"/>
  <c r="O974" i="1" s="1"/>
  <c r="Y974" i="1"/>
  <c r="AA974" i="1"/>
  <c r="AB974" i="1"/>
  <c r="P975" i="1"/>
  <c r="Q975" i="1"/>
  <c r="R975" i="1"/>
  <c r="S975" i="1"/>
  <c r="T975" i="1"/>
  <c r="U975" i="1"/>
  <c r="W975" i="1"/>
  <c r="O975" i="1" s="1"/>
  <c r="Y975" i="1"/>
  <c r="AA975" i="1"/>
  <c r="AB975" i="1"/>
  <c r="P976" i="1"/>
  <c r="Q976" i="1"/>
  <c r="R976" i="1"/>
  <c r="S976" i="1"/>
  <c r="T976" i="1"/>
  <c r="U976" i="1"/>
  <c r="W976" i="1"/>
  <c r="O976" i="1" s="1"/>
  <c r="Y976" i="1"/>
  <c r="AA976" i="1"/>
  <c r="AB976" i="1"/>
  <c r="P977" i="1"/>
  <c r="Q977" i="1"/>
  <c r="R977" i="1"/>
  <c r="S977" i="1"/>
  <c r="T977" i="1"/>
  <c r="U977" i="1"/>
  <c r="W977" i="1"/>
  <c r="O977" i="1" s="1"/>
  <c r="Y977" i="1"/>
  <c r="AA977" i="1"/>
  <c r="AB977" i="1"/>
  <c r="P978" i="1"/>
  <c r="Q978" i="1"/>
  <c r="R978" i="1"/>
  <c r="S978" i="1"/>
  <c r="T978" i="1"/>
  <c r="U978" i="1"/>
  <c r="W978" i="1"/>
  <c r="O978" i="1" s="1"/>
  <c r="Y978" i="1"/>
  <c r="AA978" i="1"/>
  <c r="AB978" i="1"/>
  <c r="P979" i="1"/>
  <c r="Q979" i="1"/>
  <c r="R979" i="1"/>
  <c r="S979" i="1"/>
  <c r="T979" i="1"/>
  <c r="U979" i="1"/>
  <c r="W979" i="1"/>
  <c r="O979" i="1" s="1"/>
  <c r="Y979" i="1"/>
  <c r="AA979" i="1"/>
  <c r="AB979" i="1"/>
  <c r="P980" i="1"/>
  <c r="Q980" i="1"/>
  <c r="R980" i="1"/>
  <c r="S980" i="1"/>
  <c r="T980" i="1"/>
  <c r="U980" i="1"/>
  <c r="W980" i="1"/>
  <c r="O980" i="1" s="1"/>
  <c r="Y980" i="1"/>
  <c r="AA980" i="1"/>
  <c r="AB980" i="1"/>
  <c r="P981" i="1"/>
  <c r="Q981" i="1"/>
  <c r="R981" i="1"/>
  <c r="S981" i="1"/>
  <c r="T981" i="1"/>
  <c r="U981" i="1"/>
  <c r="W981" i="1"/>
  <c r="O981" i="1" s="1"/>
  <c r="Y981" i="1"/>
  <c r="AA981" i="1"/>
  <c r="AB981" i="1"/>
  <c r="P982" i="1"/>
  <c r="Q982" i="1"/>
  <c r="R982" i="1"/>
  <c r="S982" i="1"/>
  <c r="T982" i="1"/>
  <c r="U982" i="1"/>
  <c r="W982" i="1"/>
  <c r="O982" i="1" s="1"/>
  <c r="Y982" i="1"/>
  <c r="AA982" i="1"/>
  <c r="AB982" i="1"/>
  <c r="P983" i="1"/>
  <c r="Q983" i="1"/>
  <c r="R983" i="1"/>
  <c r="S983" i="1"/>
  <c r="T983" i="1"/>
  <c r="U983" i="1"/>
  <c r="W983" i="1"/>
  <c r="O983" i="1" s="1"/>
  <c r="Y983" i="1"/>
  <c r="AA983" i="1"/>
  <c r="AB983" i="1"/>
  <c r="P984" i="1"/>
  <c r="Q984" i="1"/>
  <c r="R984" i="1"/>
  <c r="S984" i="1"/>
  <c r="T984" i="1"/>
  <c r="U984" i="1"/>
  <c r="W984" i="1"/>
  <c r="O984" i="1" s="1"/>
  <c r="Y984" i="1"/>
  <c r="AA984" i="1"/>
  <c r="AB984" i="1"/>
  <c r="P985" i="1"/>
  <c r="Q985" i="1"/>
  <c r="R985" i="1"/>
  <c r="S985" i="1"/>
  <c r="T985" i="1"/>
  <c r="U985" i="1"/>
  <c r="W985" i="1"/>
  <c r="O985" i="1" s="1"/>
  <c r="Y985" i="1"/>
  <c r="AA985" i="1"/>
  <c r="AB985" i="1"/>
  <c r="P986" i="1"/>
  <c r="Q986" i="1"/>
  <c r="R986" i="1"/>
  <c r="S986" i="1"/>
  <c r="T986" i="1"/>
  <c r="U986" i="1"/>
  <c r="W986" i="1"/>
  <c r="O986" i="1" s="1"/>
  <c r="Y986" i="1"/>
  <c r="AA986" i="1"/>
  <c r="AB986" i="1"/>
  <c r="P987" i="1"/>
  <c r="Q987" i="1"/>
  <c r="R987" i="1"/>
  <c r="S987" i="1"/>
  <c r="T987" i="1"/>
  <c r="U987" i="1"/>
  <c r="W987" i="1"/>
  <c r="O987" i="1" s="1"/>
  <c r="Y987" i="1"/>
  <c r="AA987" i="1"/>
  <c r="AB987" i="1"/>
  <c r="P988" i="1"/>
  <c r="Q988" i="1"/>
  <c r="R988" i="1"/>
  <c r="S988" i="1"/>
  <c r="T988" i="1"/>
  <c r="U988" i="1"/>
  <c r="W988" i="1"/>
  <c r="O988" i="1" s="1"/>
  <c r="Y988" i="1"/>
  <c r="AA988" i="1"/>
  <c r="AB988" i="1"/>
  <c r="P989" i="1"/>
  <c r="Q989" i="1"/>
  <c r="R989" i="1"/>
  <c r="S989" i="1"/>
  <c r="T989" i="1"/>
  <c r="U989" i="1"/>
  <c r="W989" i="1"/>
  <c r="O989" i="1" s="1"/>
  <c r="Y989" i="1"/>
  <c r="AA989" i="1"/>
  <c r="AB989" i="1"/>
  <c r="P990" i="1"/>
  <c r="Q990" i="1"/>
  <c r="R990" i="1"/>
  <c r="S990" i="1"/>
  <c r="T990" i="1"/>
  <c r="U990" i="1"/>
  <c r="W990" i="1"/>
  <c r="O990" i="1" s="1"/>
  <c r="Y990" i="1"/>
  <c r="AA990" i="1"/>
  <c r="AB990" i="1"/>
  <c r="P991" i="1"/>
  <c r="Q991" i="1"/>
  <c r="R991" i="1"/>
  <c r="S991" i="1"/>
  <c r="T991" i="1"/>
  <c r="U991" i="1"/>
  <c r="W991" i="1"/>
  <c r="O991" i="1" s="1"/>
  <c r="Y991" i="1"/>
  <c r="AA991" i="1"/>
  <c r="AB991" i="1"/>
  <c r="P992" i="1"/>
  <c r="Q992" i="1"/>
  <c r="R992" i="1"/>
  <c r="S992" i="1"/>
  <c r="T992" i="1"/>
  <c r="U992" i="1"/>
  <c r="W992" i="1"/>
  <c r="O992" i="1" s="1"/>
  <c r="Y992" i="1"/>
  <c r="AA992" i="1"/>
  <c r="AB992" i="1"/>
  <c r="P993" i="1"/>
  <c r="Q993" i="1"/>
  <c r="R993" i="1"/>
  <c r="S993" i="1"/>
  <c r="T993" i="1"/>
  <c r="U993" i="1"/>
  <c r="W993" i="1"/>
  <c r="O993" i="1" s="1"/>
  <c r="Y993" i="1"/>
  <c r="AA993" i="1"/>
  <c r="AB993" i="1"/>
  <c r="P994" i="1"/>
  <c r="Q994" i="1"/>
  <c r="R994" i="1"/>
  <c r="S994" i="1"/>
  <c r="T994" i="1"/>
  <c r="U994" i="1"/>
  <c r="W994" i="1"/>
  <c r="O994" i="1" s="1"/>
  <c r="Y994" i="1"/>
  <c r="AA994" i="1"/>
  <c r="AB994" i="1"/>
  <c r="P995" i="1"/>
  <c r="Q995" i="1"/>
  <c r="R995" i="1"/>
  <c r="S995" i="1"/>
  <c r="T995" i="1"/>
  <c r="U995" i="1"/>
  <c r="W995" i="1"/>
  <c r="O995" i="1" s="1"/>
  <c r="Y995" i="1"/>
  <c r="AA995" i="1"/>
  <c r="AB995" i="1"/>
  <c r="P996" i="1"/>
  <c r="Q996" i="1"/>
  <c r="R996" i="1"/>
  <c r="S996" i="1"/>
  <c r="T996" i="1"/>
  <c r="U996" i="1"/>
  <c r="W996" i="1"/>
  <c r="O996" i="1" s="1"/>
  <c r="Y996" i="1"/>
  <c r="AA996" i="1"/>
  <c r="AB996" i="1"/>
  <c r="P997" i="1"/>
  <c r="Q997" i="1"/>
  <c r="R997" i="1"/>
  <c r="S997" i="1"/>
  <c r="T997" i="1"/>
  <c r="U997" i="1"/>
  <c r="W997" i="1"/>
  <c r="O997" i="1" s="1"/>
  <c r="Y997" i="1"/>
  <c r="AA997" i="1"/>
  <c r="AB997" i="1"/>
  <c r="P998" i="1"/>
  <c r="Q998" i="1"/>
  <c r="R998" i="1"/>
  <c r="S998" i="1"/>
  <c r="T998" i="1"/>
  <c r="U998" i="1"/>
  <c r="W998" i="1"/>
  <c r="O998" i="1" s="1"/>
  <c r="Y998" i="1"/>
  <c r="AA998" i="1"/>
  <c r="AB998" i="1"/>
  <c r="P999" i="1"/>
  <c r="Q999" i="1"/>
  <c r="R999" i="1"/>
  <c r="S999" i="1"/>
  <c r="T999" i="1"/>
  <c r="U999" i="1"/>
  <c r="W999" i="1"/>
  <c r="O999" i="1" s="1"/>
  <c r="Y999" i="1"/>
  <c r="AA999" i="1"/>
  <c r="AB999" i="1"/>
  <c r="P1000" i="1"/>
  <c r="Q1000" i="1"/>
  <c r="R1000" i="1"/>
  <c r="S1000" i="1"/>
  <c r="T1000" i="1"/>
  <c r="U1000" i="1"/>
  <c r="W1000" i="1"/>
  <c r="O1000" i="1" s="1"/>
  <c r="Y1000" i="1"/>
  <c r="AA1000" i="1"/>
  <c r="AB1000" i="1"/>
  <c r="P1001" i="1"/>
  <c r="Q1001" i="1"/>
  <c r="R1001" i="1"/>
  <c r="S1001" i="1"/>
  <c r="T1001" i="1"/>
  <c r="U1001" i="1"/>
  <c r="W1001" i="1"/>
  <c r="O1001" i="1" s="1"/>
  <c r="Y1001" i="1"/>
  <c r="AA1001" i="1"/>
  <c r="AB1001" i="1"/>
  <c r="P1002" i="1"/>
  <c r="Q1002" i="1"/>
  <c r="R1002" i="1"/>
  <c r="S1002" i="1"/>
  <c r="T1002" i="1"/>
  <c r="U1002" i="1"/>
  <c r="W1002" i="1"/>
  <c r="O1002" i="1" s="1"/>
  <c r="Y1002" i="1"/>
  <c r="AA1002" i="1"/>
  <c r="AB1002" i="1"/>
  <c r="P1003" i="1"/>
  <c r="Q1003" i="1"/>
  <c r="R1003" i="1"/>
  <c r="S1003" i="1"/>
  <c r="T1003" i="1"/>
  <c r="U1003" i="1"/>
  <c r="W1003" i="1"/>
  <c r="O1003" i="1" s="1"/>
  <c r="Y1003" i="1"/>
  <c r="AA1003" i="1"/>
  <c r="AB1003" i="1"/>
  <c r="P1004" i="1"/>
  <c r="Q1004" i="1"/>
  <c r="R1004" i="1"/>
  <c r="S1004" i="1"/>
  <c r="T1004" i="1"/>
  <c r="U1004" i="1"/>
  <c r="W1004" i="1"/>
  <c r="O1004" i="1" s="1"/>
  <c r="Y1004" i="1"/>
  <c r="AA1004" i="1"/>
  <c r="AB1004" i="1"/>
  <c r="P1005" i="1"/>
  <c r="Q1005" i="1"/>
  <c r="R1005" i="1"/>
  <c r="S1005" i="1"/>
  <c r="T1005" i="1"/>
  <c r="U1005" i="1"/>
  <c r="W1005" i="1"/>
  <c r="O1005" i="1" s="1"/>
  <c r="Y1005" i="1"/>
  <c r="AA1005" i="1"/>
  <c r="AB1005" i="1"/>
  <c r="P1006" i="1"/>
  <c r="Q1006" i="1"/>
  <c r="R1006" i="1"/>
  <c r="S1006" i="1"/>
  <c r="T1006" i="1"/>
  <c r="U1006" i="1"/>
  <c r="W1006" i="1"/>
  <c r="O1006" i="1" s="1"/>
  <c r="Y1006" i="1"/>
  <c r="AA1006" i="1"/>
  <c r="AB1006" i="1"/>
  <c r="P1007" i="1"/>
  <c r="Q1007" i="1"/>
  <c r="R1007" i="1"/>
  <c r="S1007" i="1"/>
  <c r="T1007" i="1"/>
  <c r="U1007" i="1"/>
  <c r="W1007" i="1"/>
  <c r="O1007" i="1" s="1"/>
  <c r="Y1007" i="1"/>
  <c r="AA1007" i="1"/>
  <c r="AB1007" i="1"/>
  <c r="P1008" i="1"/>
  <c r="Q1008" i="1"/>
  <c r="R1008" i="1"/>
  <c r="S1008" i="1"/>
  <c r="T1008" i="1"/>
  <c r="U1008" i="1"/>
  <c r="W1008" i="1"/>
  <c r="O1008" i="1" s="1"/>
  <c r="Y1008" i="1"/>
  <c r="AA1008" i="1"/>
  <c r="AB1008" i="1"/>
  <c r="P1009" i="1"/>
  <c r="Q1009" i="1"/>
  <c r="R1009" i="1"/>
  <c r="S1009" i="1"/>
  <c r="T1009" i="1"/>
  <c r="U1009" i="1"/>
  <c r="W1009" i="1"/>
  <c r="O1009" i="1" s="1"/>
  <c r="Y1009" i="1"/>
  <c r="AA1009" i="1"/>
  <c r="AB1009" i="1"/>
  <c r="P1010" i="1"/>
  <c r="Q1010" i="1"/>
  <c r="R1010" i="1"/>
  <c r="S1010" i="1"/>
  <c r="T1010" i="1"/>
  <c r="U1010" i="1"/>
  <c r="W1010" i="1"/>
  <c r="O1010" i="1" s="1"/>
  <c r="Y1010" i="1"/>
  <c r="AA1010" i="1"/>
  <c r="AB1010" i="1"/>
  <c r="P1011" i="1"/>
  <c r="Q1011" i="1"/>
  <c r="R1011" i="1"/>
  <c r="S1011" i="1"/>
  <c r="T1011" i="1"/>
  <c r="U1011" i="1"/>
  <c r="W1011" i="1"/>
  <c r="O1011" i="1" s="1"/>
  <c r="Y1011" i="1"/>
  <c r="AA1011" i="1"/>
  <c r="AB1011" i="1"/>
  <c r="P1012" i="1"/>
  <c r="Q1012" i="1"/>
  <c r="R1012" i="1"/>
  <c r="S1012" i="1"/>
  <c r="T1012" i="1"/>
  <c r="U1012" i="1"/>
  <c r="W1012" i="1"/>
  <c r="O1012" i="1" s="1"/>
  <c r="Y1012" i="1"/>
  <c r="AA1012" i="1"/>
  <c r="AB1012" i="1"/>
  <c r="P1013" i="1"/>
  <c r="Q1013" i="1"/>
  <c r="R1013" i="1"/>
  <c r="S1013" i="1"/>
  <c r="T1013" i="1"/>
  <c r="U1013" i="1"/>
  <c r="W1013" i="1"/>
  <c r="O1013" i="1" s="1"/>
  <c r="Y1013" i="1"/>
  <c r="AA1013" i="1"/>
  <c r="AB1013" i="1"/>
  <c r="P1014" i="1"/>
  <c r="Q1014" i="1"/>
  <c r="R1014" i="1"/>
  <c r="S1014" i="1"/>
  <c r="T1014" i="1"/>
  <c r="U1014" i="1"/>
  <c r="W1014" i="1"/>
  <c r="O1014" i="1" s="1"/>
  <c r="Y1014" i="1"/>
  <c r="AA1014" i="1"/>
  <c r="AB1014" i="1"/>
  <c r="P1015" i="1"/>
  <c r="Q1015" i="1"/>
  <c r="R1015" i="1"/>
  <c r="S1015" i="1"/>
  <c r="T1015" i="1"/>
  <c r="U1015" i="1"/>
  <c r="W1015" i="1"/>
  <c r="O1015" i="1" s="1"/>
  <c r="Y1015" i="1"/>
  <c r="AA1015" i="1"/>
  <c r="AB1015" i="1"/>
  <c r="P1016" i="1"/>
  <c r="Q1016" i="1"/>
  <c r="R1016" i="1"/>
  <c r="S1016" i="1"/>
  <c r="T1016" i="1"/>
  <c r="U1016" i="1"/>
  <c r="W1016" i="1"/>
  <c r="O1016" i="1" s="1"/>
  <c r="Y1016" i="1"/>
  <c r="AA1016" i="1"/>
  <c r="AB1016" i="1"/>
  <c r="P1017" i="1"/>
  <c r="Q1017" i="1"/>
  <c r="R1017" i="1"/>
  <c r="S1017" i="1"/>
  <c r="T1017" i="1"/>
  <c r="U1017" i="1"/>
  <c r="W1017" i="1"/>
  <c r="O1017" i="1" s="1"/>
  <c r="Y1017" i="1"/>
  <c r="AA1017" i="1"/>
  <c r="AB1017" i="1"/>
  <c r="P1018" i="1"/>
  <c r="Q1018" i="1"/>
  <c r="R1018" i="1"/>
  <c r="S1018" i="1"/>
  <c r="T1018" i="1"/>
  <c r="U1018" i="1"/>
  <c r="W1018" i="1"/>
  <c r="O1018" i="1" s="1"/>
  <c r="Y1018" i="1"/>
  <c r="AA1018" i="1"/>
  <c r="AB1018" i="1"/>
  <c r="P1019" i="1"/>
  <c r="Q1019" i="1"/>
  <c r="R1019" i="1"/>
  <c r="S1019" i="1"/>
  <c r="T1019" i="1"/>
  <c r="U1019" i="1"/>
  <c r="W1019" i="1"/>
  <c r="O1019" i="1" s="1"/>
  <c r="Y1019" i="1"/>
  <c r="AA1019" i="1"/>
  <c r="AB1019" i="1"/>
  <c r="P1020" i="1"/>
  <c r="Q1020" i="1"/>
  <c r="R1020" i="1"/>
  <c r="S1020" i="1"/>
  <c r="T1020" i="1"/>
  <c r="U1020" i="1"/>
  <c r="W1020" i="1"/>
  <c r="O1020" i="1" s="1"/>
  <c r="Y1020" i="1"/>
  <c r="AA1020" i="1"/>
  <c r="AB1020" i="1"/>
  <c r="P1021" i="1"/>
  <c r="Q1021" i="1"/>
  <c r="R1021" i="1"/>
  <c r="S1021" i="1"/>
  <c r="T1021" i="1"/>
  <c r="U1021" i="1"/>
  <c r="W1021" i="1"/>
  <c r="O1021" i="1" s="1"/>
  <c r="Y1021" i="1"/>
  <c r="AA1021" i="1"/>
  <c r="AB1021" i="1"/>
  <c r="P1022" i="1"/>
  <c r="Q1022" i="1"/>
  <c r="R1022" i="1"/>
  <c r="S1022" i="1"/>
  <c r="T1022" i="1"/>
  <c r="U1022" i="1"/>
  <c r="W1022" i="1"/>
  <c r="O1022" i="1" s="1"/>
  <c r="Y1022" i="1"/>
  <c r="AA1022" i="1"/>
  <c r="AB1022" i="1"/>
  <c r="P1023" i="1"/>
  <c r="Q1023" i="1"/>
  <c r="R1023" i="1"/>
  <c r="S1023" i="1"/>
  <c r="T1023" i="1"/>
  <c r="U1023" i="1"/>
  <c r="W1023" i="1"/>
  <c r="O1023" i="1" s="1"/>
  <c r="Y1023" i="1"/>
  <c r="AA1023" i="1"/>
  <c r="AB1023" i="1"/>
  <c r="P1024" i="1"/>
  <c r="Q1024" i="1"/>
  <c r="R1024" i="1"/>
  <c r="S1024" i="1"/>
  <c r="T1024" i="1"/>
  <c r="U1024" i="1"/>
  <c r="W1024" i="1"/>
  <c r="O1024" i="1" s="1"/>
  <c r="Y1024" i="1"/>
  <c r="AA1024" i="1"/>
  <c r="AB1024" i="1"/>
  <c r="P1025" i="1"/>
  <c r="Q1025" i="1"/>
  <c r="R1025" i="1"/>
  <c r="S1025" i="1"/>
  <c r="T1025" i="1"/>
  <c r="U1025" i="1"/>
  <c r="W1025" i="1"/>
  <c r="O1025" i="1" s="1"/>
  <c r="Y1025" i="1"/>
  <c r="AA1025" i="1"/>
  <c r="AB1025" i="1"/>
  <c r="P1026" i="1"/>
  <c r="Q1026" i="1"/>
  <c r="R1026" i="1"/>
  <c r="S1026" i="1"/>
  <c r="T1026" i="1"/>
  <c r="U1026" i="1"/>
  <c r="W1026" i="1"/>
  <c r="O1026" i="1" s="1"/>
  <c r="Y1026" i="1"/>
  <c r="AA1026" i="1"/>
  <c r="AB1026" i="1"/>
  <c r="P1027" i="1"/>
  <c r="Q1027" i="1"/>
  <c r="R1027" i="1"/>
  <c r="S1027" i="1"/>
  <c r="T1027" i="1"/>
  <c r="U1027" i="1"/>
  <c r="W1027" i="1"/>
  <c r="O1027" i="1" s="1"/>
  <c r="Y1027" i="1"/>
  <c r="AA1027" i="1"/>
  <c r="AB1027" i="1"/>
  <c r="P1028" i="1"/>
  <c r="Q1028" i="1"/>
  <c r="R1028" i="1"/>
  <c r="S1028" i="1"/>
  <c r="T1028" i="1"/>
  <c r="U1028" i="1"/>
  <c r="W1028" i="1"/>
  <c r="O1028" i="1" s="1"/>
  <c r="Y1028" i="1"/>
  <c r="AA1028" i="1"/>
  <c r="AB1028" i="1"/>
  <c r="P1029" i="1"/>
  <c r="Q1029" i="1"/>
  <c r="R1029" i="1"/>
  <c r="S1029" i="1"/>
  <c r="T1029" i="1"/>
  <c r="U1029" i="1"/>
  <c r="W1029" i="1"/>
  <c r="O1029" i="1" s="1"/>
  <c r="Y1029" i="1"/>
  <c r="AA1029" i="1"/>
  <c r="AB1029" i="1"/>
  <c r="P1030" i="1"/>
  <c r="Q1030" i="1"/>
  <c r="R1030" i="1"/>
  <c r="S1030" i="1"/>
  <c r="T1030" i="1"/>
  <c r="U1030" i="1"/>
  <c r="W1030" i="1"/>
  <c r="O1030" i="1" s="1"/>
  <c r="Y1030" i="1"/>
  <c r="AA1030" i="1"/>
  <c r="AB1030" i="1"/>
  <c r="P1031" i="1"/>
  <c r="Q1031" i="1"/>
  <c r="R1031" i="1"/>
  <c r="S1031" i="1"/>
  <c r="T1031" i="1"/>
  <c r="U1031" i="1"/>
  <c r="W1031" i="1"/>
  <c r="O1031" i="1" s="1"/>
  <c r="Y1031" i="1"/>
  <c r="AA1031" i="1"/>
  <c r="AB1031" i="1"/>
  <c r="P1032" i="1"/>
  <c r="Q1032" i="1"/>
  <c r="R1032" i="1"/>
  <c r="S1032" i="1"/>
  <c r="T1032" i="1"/>
  <c r="U1032" i="1"/>
  <c r="W1032" i="1"/>
  <c r="O1032" i="1" s="1"/>
  <c r="Y1032" i="1"/>
  <c r="AA1032" i="1"/>
  <c r="AB1032" i="1"/>
  <c r="P1033" i="1"/>
  <c r="Q1033" i="1"/>
  <c r="R1033" i="1"/>
  <c r="S1033" i="1"/>
  <c r="T1033" i="1"/>
  <c r="U1033" i="1"/>
  <c r="W1033" i="1"/>
  <c r="O1033" i="1" s="1"/>
  <c r="Y1033" i="1"/>
  <c r="AA1033" i="1"/>
  <c r="AB1033" i="1"/>
  <c r="P1034" i="1"/>
  <c r="Q1034" i="1"/>
  <c r="R1034" i="1"/>
  <c r="S1034" i="1"/>
  <c r="T1034" i="1"/>
  <c r="U1034" i="1"/>
  <c r="W1034" i="1"/>
  <c r="O1034" i="1" s="1"/>
  <c r="Y1034" i="1"/>
  <c r="AA1034" i="1"/>
  <c r="AB1034" i="1"/>
  <c r="P1035" i="1"/>
  <c r="Q1035" i="1"/>
  <c r="R1035" i="1"/>
  <c r="S1035" i="1"/>
  <c r="T1035" i="1"/>
  <c r="U1035" i="1"/>
  <c r="W1035" i="1"/>
  <c r="O1035" i="1" s="1"/>
  <c r="Y1035" i="1"/>
  <c r="AA1035" i="1"/>
  <c r="AB1035" i="1"/>
  <c r="P1036" i="1"/>
  <c r="Q1036" i="1"/>
  <c r="R1036" i="1"/>
  <c r="S1036" i="1"/>
  <c r="T1036" i="1"/>
  <c r="U1036" i="1"/>
  <c r="W1036" i="1"/>
  <c r="O1036" i="1" s="1"/>
  <c r="Y1036" i="1"/>
  <c r="AA1036" i="1"/>
  <c r="AB1036" i="1"/>
  <c r="P1037" i="1"/>
  <c r="Q1037" i="1"/>
  <c r="R1037" i="1"/>
  <c r="S1037" i="1"/>
  <c r="T1037" i="1"/>
  <c r="U1037" i="1"/>
  <c r="W1037" i="1"/>
  <c r="O1037" i="1" s="1"/>
  <c r="Y1037" i="1"/>
  <c r="AA1037" i="1"/>
  <c r="AB1037" i="1"/>
  <c r="P1038" i="1"/>
  <c r="Q1038" i="1"/>
  <c r="R1038" i="1"/>
  <c r="S1038" i="1"/>
  <c r="T1038" i="1"/>
  <c r="U1038" i="1"/>
  <c r="W1038" i="1"/>
  <c r="O1038" i="1" s="1"/>
  <c r="Y1038" i="1"/>
  <c r="AA1038" i="1"/>
  <c r="AB1038" i="1"/>
  <c r="P1039" i="1"/>
  <c r="Q1039" i="1"/>
  <c r="R1039" i="1"/>
  <c r="S1039" i="1"/>
  <c r="T1039" i="1"/>
  <c r="U1039" i="1"/>
  <c r="W1039" i="1"/>
  <c r="O1039" i="1" s="1"/>
  <c r="Y1039" i="1"/>
  <c r="AA1039" i="1"/>
  <c r="AB1039" i="1"/>
  <c r="P1040" i="1"/>
  <c r="Q1040" i="1"/>
  <c r="R1040" i="1"/>
  <c r="S1040" i="1"/>
  <c r="T1040" i="1"/>
  <c r="U1040" i="1"/>
  <c r="W1040" i="1"/>
  <c r="O1040" i="1" s="1"/>
  <c r="Y1040" i="1"/>
  <c r="AA1040" i="1"/>
  <c r="AB1040" i="1"/>
  <c r="P1041" i="1"/>
  <c r="Q1041" i="1"/>
  <c r="R1041" i="1"/>
  <c r="S1041" i="1"/>
  <c r="T1041" i="1"/>
  <c r="U1041" i="1"/>
  <c r="W1041" i="1"/>
  <c r="O1041" i="1" s="1"/>
  <c r="Y1041" i="1"/>
  <c r="AA1041" i="1"/>
  <c r="AB1041" i="1"/>
  <c r="P1042" i="1"/>
  <c r="Q1042" i="1"/>
  <c r="R1042" i="1"/>
  <c r="S1042" i="1"/>
  <c r="T1042" i="1"/>
  <c r="U1042" i="1"/>
  <c r="W1042" i="1"/>
  <c r="O1042" i="1" s="1"/>
  <c r="Y1042" i="1"/>
  <c r="AA1042" i="1"/>
  <c r="AB1042" i="1"/>
  <c r="P1043" i="1"/>
  <c r="Q1043" i="1"/>
  <c r="R1043" i="1"/>
  <c r="S1043" i="1"/>
  <c r="T1043" i="1"/>
  <c r="U1043" i="1"/>
  <c r="W1043" i="1"/>
  <c r="O1043" i="1" s="1"/>
  <c r="Y1043" i="1"/>
  <c r="AA1043" i="1"/>
  <c r="AB1043" i="1"/>
  <c r="P1044" i="1"/>
  <c r="Q1044" i="1"/>
  <c r="R1044" i="1"/>
  <c r="S1044" i="1"/>
  <c r="T1044" i="1"/>
  <c r="U1044" i="1"/>
  <c r="W1044" i="1"/>
  <c r="O1044" i="1" s="1"/>
  <c r="Y1044" i="1"/>
  <c r="AA1044" i="1"/>
  <c r="AB1044" i="1"/>
  <c r="P1045" i="1"/>
  <c r="Q1045" i="1"/>
  <c r="R1045" i="1"/>
  <c r="S1045" i="1"/>
  <c r="T1045" i="1"/>
  <c r="U1045" i="1"/>
  <c r="W1045" i="1"/>
  <c r="O1045" i="1" s="1"/>
  <c r="Y1045" i="1"/>
  <c r="AA1045" i="1"/>
  <c r="AB1045" i="1"/>
  <c r="P1046" i="1"/>
  <c r="Q1046" i="1"/>
  <c r="R1046" i="1"/>
  <c r="S1046" i="1"/>
  <c r="T1046" i="1"/>
  <c r="U1046" i="1"/>
  <c r="W1046" i="1"/>
  <c r="O1046" i="1" s="1"/>
  <c r="Y1046" i="1"/>
  <c r="AA1046" i="1"/>
  <c r="AB1046" i="1"/>
  <c r="P1047" i="1"/>
  <c r="Q1047" i="1"/>
  <c r="R1047" i="1"/>
  <c r="S1047" i="1"/>
  <c r="T1047" i="1"/>
  <c r="U1047" i="1"/>
  <c r="W1047" i="1"/>
  <c r="O1047" i="1" s="1"/>
  <c r="Y1047" i="1"/>
  <c r="AA1047" i="1"/>
  <c r="AB1047" i="1"/>
  <c r="P1048" i="1"/>
  <c r="Q1048" i="1"/>
  <c r="R1048" i="1"/>
  <c r="S1048" i="1"/>
  <c r="T1048" i="1"/>
  <c r="U1048" i="1"/>
  <c r="W1048" i="1"/>
  <c r="O1048" i="1" s="1"/>
  <c r="Y1048" i="1"/>
  <c r="AA1048" i="1"/>
  <c r="AB1048" i="1"/>
  <c r="P1049" i="1"/>
  <c r="Q1049" i="1"/>
  <c r="R1049" i="1"/>
  <c r="S1049" i="1"/>
  <c r="T1049" i="1"/>
  <c r="U1049" i="1"/>
  <c r="W1049" i="1"/>
  <c r="O1049" i="1" s="1"/>
  <c r="Y1049" i="1"/>
  <c r="AA1049" i="1"/>
  <c r="AB1049" i="1"/>
  <c r="P1050" i="1"/>
  <c r="Q1050" i="1"/>
  <c r="R1050" i="1"/>
  <c r="S1050" i="1"/>
  <c r="T1050" i="1"/>
  <c r="U1050" i="1"/>
  <c r="W1050" i="1"/>
  <c r="O1050" i="1" s="1"/>
  <c r="Y1050" i="1"/>
  <c r="AA1050" i="1"/>
  <c r="AB1050" i="1"/>
  <c r="P1051" i="1"/>
  <c r="Q1051" i="1"/>
  <c r="R1051" i="1"/>
  <c r="S1051" i="1"/>
  <c r="T1051" i="1"/>
  <c r="U1051" i="1"/>
  <c r="W1051" i="1"/>
  <c r="O1051" i="1" s="1"/>
  <c r="Y1051" i="1"/>
  <c r="AA1051" i="1"/>
  <c r="AB1051" i="1"/>
  <c r="P1052" i="1"/>
  <c r="Q1052" i="1"/>
  <c r="R1052" i="1"/>
  <c r="S1052" i="1"/>
  <c r="T1052" i="1"/>
  <c r="U1052" i="1"/>
  <c r="W1052" i="1"/>
  <c r="O1052" i="1" s="1"/>
  <c r="Y1052" i="1"/>
  <c r="AA1052" i="1"/>
  <c r="AB1052" i="1"/>
  <c r="P1053" i="1"/>
  <c r="Q1053" i="1"/>
  <c r="R1053" i="1"/>
  <c r="S1053" i="1"/>
  <c r="T1053" i="1"/>
  <c r="U1053" i="1"/>
  <c r="W1053" i="1"/>
  <c r="O1053" i="1" s="1"/>
  <c r="Y1053" i="1"/>
  <c r="AA1053" i="1"/>
  <c r="AB1053" i="1"/>
  <c r="P1054" i="1"/>
  <c r="Q1054" i="1"/>
  <c r="R1054" i="1"/>
  <c r="S1054" i="1"/>
  <c r="T1054" i="1"/>
  <c r="U1054" i="1"/>
  <c r="W1054" i="1"/>
  <c r="O1054" i="1" s="1"/>
  <c r="Y1054" i="1"/>
  <c r="AA1054" i="1"/>
  <c r="AB1054" i="1"/>
  <c r="P1055" i="1"/>
  <c r="Q1055" i="1"/>
  <c r="R1055" i="1"/>
  <c r="S1055" i="1"/>
  <c r="T1055" i="1"/>
  <c r="U1055" i="1"/>
  <c r="W1055" i="1"/>
  <c r="O1055" i="1" s="1"/>
  <c r="Y1055" i="1"/>
  <c r="AA1055" i="1"/>
  <c r="AB1055" i="1"/>
  <c r="P1056" i="1"/>
  <c r="Q1056" i="1"/>
  <c r="R1056" i="1"/>
  <c r="S1056" i="1"/>
  <c r="T1056" i="1"/>
  <c r="U1056" i="1"/>
  <c r="W1056" i="1"/>
  <c r="O1056" i="1" s="1"/>
  <c r="Y1056" i="1"/>
  <c r="AA1056" i="1"/>
  <c r="AB1056" i="1"/>
  <c r="P1057" i="1"/>
  <c r="Q1057" i="1"/>
  <c r="R1057" i="1"/>
  <c r="S1057" i="1"/>
  <c r="T1057" i="1"/>
  <c r="U1057" i="1"/>
  <c r="W1057" i="1"/>
  <c r="O1057" i="1" s="1"/>
  <c r="Y1057" i="1"/>
  <c r="AA1057" i="1"/>
  <c r="AB1057" i="1"/>
  <c r="P1058" i="1"/>
  <c r="Q1058" i="1"/>
  <c r="R1058" i="1"/>
  <c r="S1058" i="1"/>
  <c r="T1058" i="1"/>
  <c r="U1058" i="1"/>
  <c r="W1058" i="1"/>
  <c r="O1058" i="1" s="1"/>
  <c r="Y1058" i="1"/>
  <c r="AA1058" i="1"/>
  <c r="AB1058" i="1"/>
  <c r="P1059" i="1"/>
  <c r="Q1059" i="1"/>
  <c r="R1059" i="1"/>
  <c r="S1059" i="1"/>
  <c r="T1059" i="1"/>
  <c r="U1059" i="1"/>
  <c r="W1059" i="1"/>
  <c r="O1059" i="1" s="1"/>
  <c r="Y1059" i="1"/>
  <c r="AA1059" i="1"/>
  <c r="AB1059" i="1"/>
  <c r="P1060" i="1"/>
  <c r="Q1060" i="1"/>
  <c r="R1060" i="1"/>
  <c r="S1060" i="1"/>
  <c r="T1060" i="1"/>
  <c r="U1060" i="1"/>
  <c r="W1060" i="1"/>
  <c r="O1060" i="1" s="1"/>
  <c r="Y1060" i="1"/>
  <c r="AA1060" i="1"/>
  <c r="AB1060" i="1"/>
  <c r="P1061" i="1"/>
  <c r="Q1061" i="1"/>
  <c r="R1061" i="1"/>
  <c r="S1061" i="1"/>
  <c r="T1061" i="1"/>
  <c r="U1061" i="1"/>
  <c r="W1061" i="1"/>
  <c r="O1061" i="1" s="1"/>
  <c r="Y1061" i="1"/>
  <c r="AA1061" i="1"/>
  <c r="AB1061" i="1"/>
  <c r="P1062" i="1"/>
  <c r="Q1062" i="1"/>
  <c r="R1062" i="1"/>
  <c r="S1062" i="1"/>
  <c r="T1062" i="1"/>
  <c r="U1062" i="1"/>
  <c r="W1062" i="1"/>
  <c r="O1062" i="1" s="1"/>
  <c r="Y1062" i="1"/>
  <c r="AA1062" i="1"/>
  <c r="AB1062" i="1"/>
  <c r="P1063" i="1"/>
  <c r="Q1063" i="1"/>
  <c r="R1063" i="1"/>
  <c r="S1063" i="1"/>
  <c r="T1063" i="1"/>
  <c r="U1063" i="1"/>
  <c r="W1063" i="1"/>
  <c r="O1063" i="1" s="1"/>
  <c r="Y1063" i="1"/>
  <c r="AA1063" i="1"/>
  <c r="AB1063" i="1"/>
  <c r="P1064" i="1"/>
  <c r="Q1064" i="1"/>
  <c r="R1064" i="1"/>
  <c r="S1064" i="1"/>
  <c r="T1064" i="1"/>
  <c r="U1064" i="1"/>
  <c r="W1064" i="1"/>
  <c r="O1064" i="1" s="1"/>
  <c r="Y1064" i="1"/>
  <c r="AA1064" i="1"/>
  <c r="AB1064" i="1"/>
  <c r="P1065" i="1"/>
  <c r="Q1065" i="1"/>
  <c r="R1065" i="1"/>
  <c r="S1065" i="1"/>
  <c r="T1065" i="1"/>
  <c r="U1065" i="1"/>
  <c r="W1065" i="1"/>
  <c r="O1065" i="1" s="1"/>
  <c r="Y1065" i="1"/>
  <c r="AA1065" i="1"/>
  <c r="AB1065" i="1"/>
  <c r="P1066" i="1"/>
  <c r="Q1066" i="1"/>
  <c r="R1066" i="1"/>
  <c r="S1066" i="1"/>
  <c r="T1066" i="1"/>
  <c r="U1066" i="1"/>
  <c r="W1066" i="1"/>
  <c r="O1066" i="1" s="1"/>
  <c r="Y1066" i="1"/>
  <c r="AA1066" i="1"/>
  <c r="AB1066" i="1"/>
  <c r="P1067" i="1"/>
  <c r="Q1067" i="1"/>
  <c r="R1067" i="1"/>
  <c r="S1067" i="1"/>
  <c r="T1067" i="1"/>
  <c r="U1067" i="1"/>
  <c r="W1067" i="1"/>
  <c r="O1067" i="1" s="1"/>
  <c r="Y1067" i="1"/>
  <c r="AA1067" i="1"/>
  <c r="AB1067" i="1"/>
  <c r="P1068" i="1"/>
  <c r="Q1068" i="1"/>
  <c r="R1068" i="1"/>
  <c r="S1068" i="1"/>
  <c r="T1068" i="1"/>
  <c r="U1068" i="1"/>
  <c r="W1068" i="1"/>
  <c r="O1068" i="1" s="1"/>
  <c r="Y1068" i="1"/>
  <c r="AA1068" i="1"/>
  <c r="AB1068" i="1"/>
  <c r="P1069" i="1"/>
  <c r="Q1069" i="1"/>
  <c r="R1069" i="1"/>
  <c r="S1069" i="1"/>
  <c r="T1069" i="1"/>
  <c r="U1069" i="1"/>
  <c r="W1069" i="1"/>
  <c r="O1069" i="1" s="1"/>
  <c r="Y1069" i="1"/>
  <c r="AA1069" i="1"/>
  <c r="AB1069" i="1"/>
  <c r="P1070" i="1"/>
  <c r="Q1070" i="1"/>
  <c r="R1070" i="1"/>
  <c r="S1070" i="1"/>
  <c r="T1070" i="1"/>
  <c r="U1070" i="1"/>
  <c r="W1070" i="1"/>
  <c r="O1070" i="1" s="1"/>
  <c r="Y1070" i="1"/>
  <c r="AA1070" i="1"/>
  <c r="AB1070" i="1"/>
  <c r="P1071" i="1"/>
  <c r="Q1071" i="1"/>
  <c r="R1071" i="1"/>
  <c r="S1071" i="1"/>
  <c r="T1071" i="1"/>
  <c r="U1071" i="1"/>
  <c r="W1071" i="1"/>
  <c r="O1071" i="1" s="1"/>
  <c r="Y1071" i="1"/>
  <c r="AA1071" i="1"/>
  <c r="AB1071" i="1"/>
  <c r="P1072" i="1"/>
  <c r="Q1072" i="1"/>
  <c r="R1072" i="1"/>
  <c r="S1072" i="1"/>
  <c r="T1072" i="1"/>
  <c r="U1072" i="1"/>
  <c r="W1072" i="1"/>
  <c r="O1072" i="1" s="1"/>
  <c r="Y1072" i="1"/>
  <c r="AA1072" i="1"/>
  <c r="AB1072" i="1"/>
  <c r="P1073" i="1"/>
  <c r="Q1073" i="1"/>
  <c r="R1073" i="1"/>
  <c r="S1073" i="1"/>
  <c r="T1073" i="1"/>
  <c r="U1073" i="1"/>
  <c r="W1073" i="1"/>
  <c r="O1073" i="1" s="1"/>
  <c r="Y1073" i="1"/>
  <c r="AA1073" i="1"/>
  <c r="AB1073" i="1"/>
  <c r="P1074" i="1"/>
  <c r="Q1074" i="1"/>
  <c r="R1074" i="1"/>
  <c r="S1074" i="1"/>
  <c r="T1074" i="1"/>
  <c r="U1074" i="1"/>
  <c r="W1074" i="1"/>
  <c r="O1074" i="1" s="1"/>
  <c r="Y1074" i="1"/>
  <c r="AA1074" i="1"/>
  <c r="AB1074" i="1"/>
  <c r="P1075" i="1"/>
  <c r="Q1075" i="1"/>
  <c r="R1075" i="1"/>
  <c r="S1075" i="1"/>
  <c r="T1075" i="1"/>
  <c r="U1075" i="1"/>
  <c r="W1075" i="1"/>
  <c r="O1075" i="1" s="1"/>
  <c r="Y1075" i="1"/>
  <c r="AA1075" i="1"/>
  <c r="AB1075" i="1"/>
  <c r="P1076" i="1"/>
  <c r="Q1076" i="1"/>
  <c r="R1076" i="1"/>
  <c r="S1076" i="1"/>
  <c r="T1076" i="1"/>
  <c r="U1076" i="1"/>
  <c r="W1076" i="1"/>
  <c r="O1076" i="1" s="1"/>
  <c r="Y1076" i="1"/>
  <c r="AA1076" i="1"/>
  <c r="AB1076" i="1"/>
  <c r="P1077" i="1"/>
  <c r="Q1077" i="1"/>
  <c r="R1077" i="1"/>
  <c r="S1077" i="1"/>
  <c r="T1077" i="1"/>
  <c r="U1077" i="1"/>
  <c r="W1077" i="1"/>
  <c r="O1077" i="1" s="1"/>
  <c r="Y1077" i="1"/>
  <c r="AA1077" i="1"/>
  <c r="AB1077" i="1"/>
  <c r="P1078" i="1"/>
  <c r="Q1078" i="1"/>
  <c r="R1078" i="1"/>
  <c r="S1078" i="1"/>
  <c r="T1078" i="1"/>
  <c r="U1078" i="1"/>
  <c r="W1078" i="1"/>
  <c r="O1078" i="1" s="1"/>
  <c r="Y1078" i="1"/>
  <c r="AA1078" i="1"/>
  <c r="AB1078" i="1"/>
  <c r="P1079" i="1"/>
  <c r="Q1079" i="1"/>
  <c r="R1079" i="1"/>
  <c r="S1079" i="1"/>
  <c r="T1079" i="1"/>
  <c r="U1079" i="1"/>
  <c r="W1079" i="1"/>
  <c r="O1079" i="1" s="1"/>
  <c r="Y1079" i="1"/>
  <c r="AA1079" i="1"/>
  <c r="AB1079" i="1"/>
  <c r="P1080" i="1"/>
  <c r="Q1080" i="1"/>
  <c r="R1080" i="1"/>
  <c r="S1080" i="1"/>
  <c r="T1080" i="1"/>
  <c r="U1080" i="1"/>
  <c r="W1080" i="1"/>
  <c r="O1080" i="1" s="1"/>
  <c r="Y1080" i="1"/>
  <c r="AA1080" i="1"/>
  <c r="AB1080" i="1"/>
  <c r="P1081" i="1"/>
  <c r="Q1081" i="1"/>
  <c r="R1081" i="1"/>
  <c r="S1081" i="1"/>
  <c r="T1081" i="1"/>
  <c r="U1081" i="1"/>
  <c r="W1081" i="1"/>
  <c r="O1081" i="1" s="1"/>
  <c r="Y1081" i="1"/>
  <c r="AA1081" i="1"/>
  <c r="AB1081" i="1"/>
  <c r="P1082" i="1"/>
  <c r="Q1082" i="1"/>
  <c r="R1082" i="1"/>
  <c r="S1082" i="1"/>
  <c r="T1082" i="1"/>
  <c r="U1082" i="1"/>
  <c r="W1082" i="1"/>
  <c r="O1082" i="1" s="1"/>
  <c r="Y1082" i="1"/>
  <c r="AA1082" i="1"/>
  <c r="AB1082" i="1"/>
  <c r="P1083" i="1"/>
  <c r="Q1083" i="1"/>
  <c r="R1083" i="1"/>
  <c r="S1083" i="1"/>
  <c r="T1083" i="1"/>
  <c r="U1083" i="1"/>
  <c r="W1083" i="1"/>
  <c r="O1083" i="1" s="1"/>
  <c r="Y1083" i="1"/>
  <c r="AA1083" i="1"/>
  <c r="AB1083" i="1"/>
  <c r="P1084" i="1"/>
  <c r="Q1084" i="1"/>
  <c r="R1084" i="1"/>
  <c r="S1084" i="1"/>
  <c r="T1084" i="1"/>
  <c r="U1084" i="1"/>
  <c r="W1084" i="1"/>
  <c r="O1084" i="1" s="1"/>
  <c r="Y1084" i="1"/>
  <c r="AA1084" i="1"/>
  <c r="AB1084" i="1"/>
  <c r="P1085" i="1"/>
  <c r="Q1085" i="1"/>
  <c r="R1085" i="1"/>
  <c r="S1085" i="1"/>
  <c r="T1085" i="1"/>
  <c r="U1085" i="1"/>
  <c r="W1085" i="1"/>
  <c r="O1085" i="1" s="1"/>
  <c r="Y1085" i="1"/>
  <c r="AA1085" i="1"/>
  <c r="AB1085" i="1"/>
  <c r="P1086" i="1"/>
  <c r="Q1086" i="1"/>
  <c r="R1086" i="1"/>
  <c r="S1086" i="1"/>
  <c r="T1086" i="1"/>
  <c r="U1086" i="1"/>
  <c r="W1086" i="1"/>
  <c r="O1086" i="1" s="1"/>
  <c r="Y1086" i="1"/>
  <c r="AA1086" i="1"/>
  <c r="AB1086" i="1"/>
  <c r="P1087" i="1"/>
  <c r="Q1087" i="1"/>
  <c r="R1087" i="1"/>
  <c r="S1087" i="1"/>
  <c r="T1087" i="1"/>
  <c r="U1087" i="1"/>
  <c r="W1087" i="1"/>
  <c r="O1087" i="1" s="1"/>
  <c r="Y1087" i="1"/>
  <c r="AA1087" i="1"/>
  <c r="AB1087" i="1"/>
  <c r="P1088" i="1"/>
  <c r="Q1088" i="1"/>
  <c r="R1088" i="1"/>
  <c r="S1088" i="1"/>
  <c r="T1088" i="1"/>
  <c r="U1088" i="1"/>
  <c r="W1088" i="1"/>
  <c r="O1088" i="1" s="1"/>
  <c r="Y1088" i="1"/>
  <c r="AA1088" i="1"/>
  <c r="AB1088" i="1"/>
  <c r="P1089" i="1"/>
  <c r="Q1089" i="1"/>
  <c r="R1089" i="1"/>
  <c r="S1089" i="1"/>
  <c r="T1089" i="1"/>
  <c r="U1089" i="1"/>
  <c r="W1089" i="1"/>
  <c r="O1089" i="1" s="1"/>
  <c r="Y1089" i="1"/>
  <c r="AA1089" i="1"/>
  <c r="AB1089" i="1"/>
  <c r="P1090" i="1"/>
  <c r="Q1090" i="1"/>
  <c r="R1090" i="1"/>
  <c r="S1090" i="1"/>
  <c r="T1090" i="1"/>
  <c r="U1090" i="1"/>
  <c r="W1090" i="1"/>
  <c r="O1090" i="1" s="1"/>
  <c r="Y1090" i="1"/>
  <c r="AA1090" i="1"/>
  <c r="AB1090" i="1"/>
  <c r="P1091" i="1"/>
  <c r="Q1091" i="1"/>
  <c r="R1091" i="1"/>
  <c r="S1091" i="1"/>
  <c r="T1091" i="1"/>
  <c r="U1091" i="1"/>
  <c r="W1091" i="1"/>
  <c r="O1091" i="1" s="1"/>
  <c r="Y1091" i="1"/>
  <c r="AA1091" i="1"/>
  <c r="AB1091" i="1"/>
  <c r="P1092" i="1"/>
  <c r="Q1092" i="1"/>
  <c r="R1092" i="1"/>
  <c r="S1092" i="1"/>
  <c r="T1092" i="1"/>
  <c r="U1092" i="1"/>
  <c r="W1092" i="1"/>
  <c r="O1092" i="1" s="1"/>
  <c r="Y1092" i="1"/>
  <c r="AA1092" i="1"/>
  <c r="AB1092" i="1"/>
  <c r="P1093" i="1"/>
  <c r="Q1093" i="1"/>
  <c r="R1093" i="1"/>
  <c r="S1093" i="1"/>
  <c r="T1093" i="1"/>
  <c r="U1093" i="1"/>
  <c r="W1093" i="1"/>
  <c r="O1093" i="1" s="1"/>
  <c r="Y1093" i="1"/>
  <c r="AA1093" i="1"/>
  <c r="AB1093" i="1"/>
  <c r="P1094" i="1"/>
  <c r="Q1094" i="1"/>
  <c r="R1094" i="1"/>
  <c r="S1094" i="1"/>
  <c r="T1094" i="1"/>
  <c r="U1094" i="1"/>
  <c r="W1094" i="1"/>
  <c r="O1094" i="1" s="1"/>
  <c r="Y1094" i="1"/>
  <c r="AA1094" i="1"/>
  <c r="AB1094" i="1"/>
  <c r="P1095" i="1"/>
  <c r="Q1095" i="1"/>
  <c r="R1095" i="1"/>
  <c r="S1095" i="1"/>
  <c r="T1095" i="1"/>
  <c r="U1095" i="1"/>
  <c r="W1095" i="1"/>
  <c r="O1095" i="1" s="1"/>
  <c r="Y1095" i="1"/>
  <c r="AA1095" i="1"/>
  <c r="AB1095" i="1"/>
  <c r="P1096" i="1"/>
  <c r="Q1096" i="1"/>
  <c r="R1096" i="1"/>
  <c r="S1096" i="1"/>
  <c r="T1096" i="1"/>
  <c r="U1096" i="1"/>
  <c r="W1096" i="1"/>
  <c r="O1096" i="1" s="1"/>
  <c r="Y1096" i="1"/>
  <c r="AA1096" i="1"/>
  <c r="AB1096" i="1"/>
  <c r="P1097" i="1"/>
  <c r="Q1097" i="1"/>
  <c r="R1097" i="1"/>
  <c r="S1097" i="1"/>
  <c r="T1097" i="1"/>
  <c r="U1097" i="1"/>
  <c r="W1097" i="1"/>
  <c r="O1097" i="1" s="1"/>
  <c r="Y1097" i="1"/>
  <c r="AA1097" i="1"/>
  <c r="AB1097" i="1"/>
  <c r="P1098" i="1"/>
  <c r="Q1098" i="1"/>
  <c r="R1098" i="1"/>
  <c r="S1098" i="1"/>
  <c r="T1098" i="1"/>
  <c r="U1098" i="1"/>
  <c r="W1098" i="1"/>
  <c r="O1098" i="1" s="1"/>
  <c r="Y1098" i="1"/>
  <c r="AA1098" i="1"/>
  <c r="AB1098" i="1"/>
  <c r="P1099" i="1"/>
  <c r="Q1099" i="1"/>
  <c r="R1099" i="1"/>
  <c r="S1099" i="1"/>
  <c r="T1099" i="1"/>
  <c r="U1099" i="1"/>
  <c r="W1099" i="1"/>
  <c r="O1099" i="1" s="1"/>
  <c r="Y1099" i="1"/>
  <c r="AA1099" i="1"/>
  <c r="AB1099" i="1"/>
  <c r="P1100" i="1"/>
  <c r="Q1100" i="1"/>
  <c r="R1100" i="1"/>
  <c r="S1100" i="1"/>
  <c r="T1100" i="1"/>
  <c r="U1100" i="1"/>
  <c r="W1100" i="1"/>
  <c r="O1100" i="1" s="1"/>
  <c r="Y1100" i="1"/>
  <c r="AA1100" i="1"/>
  <c r="AB1100" i="1"/>
  <c r="P1101" i="1"/>
  <c r="Q1101" i="1"/>
  <c r="R1101" i="1"/>
  <c r="S1101" i="1"/>
  <c r="T1101" i="1"/>
  <c r="U1101" i="1"/>
  <c r="W1101" i="1"/>
  <c r="O1101" i="1" s="1"/>
  <c r="Y1101" i="1"/>
  <c r="AA1101" i="1"/>
  <c r="AB1101" i="1"/>
  <c r="P1102" i="1"/>
  <c r="Q1102" i="1"/>
  <c r="R1102" i="1"/>
  <c r="S1102" i="1"/>
  <c r="T1102" i="1"/>
  <c r="U1102" i="1"/>
  <c r="W1102" i="1"/>
  <c r="O1102" i="1" s="1"/>
  <c r="Y1102" i="1"/>
  <c r="AA1102" i="1"/>
  <c r="AB1102" i="1"/>
  <c r="P1103" i="1"/>
  <c r="Q1103" i="1"/>
  <c r="R1103" i="1"/>
  <c r="S1103" i="1"/>
  <c r="T1103" i="1"/>
  <c r="U1103" i="1"/>
  <c r="W1103" i="1"/>
  <c r="O1103" i="1" s="1"/>
  <c r="Y1103" i="1"/>
  <c r="AA1103" i="1"/>
  <c r="AB1103" i="1"/>
  <c r="P1104" i="1"/>
  <c r="Q1104" i="1"/>
  <c r="R1104" i="1"/>
  <c r="S1104" i="1"/>
  <c r="T1104" i="1"/>
  <c r="U1104" i="1"/>
  <c r="W1104" i="1"/>
  <c r="O1104" i="1" s="1"/>
  <c r="Y1104" i="1"/>
  <c r="AA1104" i="1"/>
  <c r="AB1104" i="1"/>
  <c r="P1105" i="1"/>
  <c r="Q1105" i="1"/>
  <c r="R1105" i="1"/>
  <c r="S1105" i="1"/>
  <c r="T1105" i="1"/>
  <c r="U1105" i="1"/>
  <c r="W1105" i="1"/>
  <c r="O1105" i="1" s="1"/>
  <c r="Y1105" i="1"/>
  <c r="AA1105" i="1"/>
  <c r="AB1105" i="1"/>
  <c r="P1106" i="1"/>
  <c r="Q1106" i="1"/>
  <c r="R1106" i="1"/>
  <c r="S1106" i="1"/>
  <c r="T1106" i="1"/>
  <c r="U1106" i="1"/>
  <c r="W1106" i="1"/>
  <c r="O1106" i="1" s="1"/>
  <c r="Y1106" i="1"/>
  <c r="AA1106" i="1"/>
  <c r="AB1106" i="1"/>
  <c r="P1107" i="1"/>
  <c r="Q1107" i="1"/>
  <c r="R1107" i="1"/>
  <c r="S1107" i="1"/>
  <c r="T1107" i="1"/>
  <c r="U1107" i="1"/>
  <c r="W1107" i="1"/>
  <c r="O1107" i="1" s="1"/>
  <c r="Y1107" i="1"/>
  <c r="AA1107" i="1"/>
  <c r="AB1107" i="1"/>
  <c r="P1108" i="1"/>
  <c r="Q1108" i="1"/>
  <c r="R1108" i="1"/>
  <c r="S1108" i="1"/>
  <c r="T1108" i="1"/>
  <c r="U1108" i="1"/>
  <c r="W1108" i="1"/>
  <c r="O1108" i="1" s="1"/>
  <c r="Y1108" i="1"/>
  <c r="AA1108" i="1"/>
  <c r="AB1108" i="1"/>
  <c r="P1109" i="1"/>
  <c r="Q1109" i="1"/>
  <c r="R1109" i="1"/>
  <c r="S1109" i="1"/>
  <c r="T1109" i="1"/>
  <c r="U1109" i="1"/>
  <c r="W1109" i="1"/>
  <c r="O1109" i="1" s="1"/>
  <c r="Y1109" i="1"/>
  <c r="AA1109" i="1"/>
  <c r="AB1109" i="1"/>
  <c r="P1110" i="1"/>
  <c r="Q1110" i="1"/>
  <c r="R1110" i="1"/>
  <c r="S1110" i="1"/>
  <c r="T1110" i="1"/>
  <c r="U1110" i="1"/>
  <c r="W1110" i="1"/>
  <c r="O1110" i="1" s="1"/>
  <c r="Y1110" i="1"/>
  <c r="AA1110" i="1"/>
  <c r="AB1110" i="1"/>
  <c r="P1111" i="1"/>
  <c r="Q1111" i="1"/>
  <c r="R1111" i="1"/>
  <c r="S1111" i="1"/>
  <c r="T1111" i="1"/>
  <c r="U1111" i="1"/>
  <c r="W1111" i="1"/>
  <c r="O1111" i="1" s="1"/>
  <c r="Y1111" i="1"/>
  <c r="AA1111" i="1"/>
  <c r="AB1111" i="1"/>
  <c r="P1112" i="1"/>
  <c r="Q1112" i="1"/>
  <c r="R1112" i="1"/>
  <c r="S1112" i="1"/>
  <c r="T1112" i="1"/>
  <c r="U1112" i="1"/>
  <c r="W1112" i="1"/>
  <c r="O1112" i="1" s="1"/>
  <c r="Y1112" i="1"/>
  <c r="AA1112" i="1"/>
  <c r="AB1112" i="1"/>
  <c r="P1113" i="1"/>
  <c r="Q1113" i="1"/>
  <c r="R1113" i="1"/>
  <c r="S1113" i="1"/>
  <c r="T1113" i="1"/>
  <c r="U1113" i="1"/>
  <c r="W1113" i="1"/>
  <c r="O1113" i="1" s="1"/>
  <c r="Y1113" i="1"/>
  <c r="AA1113" i="1"/>
  <c r="AB1113" i="1"/>
  <c r="P1114" i="1"/>
  <c r="Q1114" i="1"/>
  <c r="R1114" i="1"/>
  <c r="S1114" i="1"/>
  <c r="T1114" i="1"/>
  <c r="U1114" i="1"/>
  <c r="W1114" i="1"/>
  <c r="O1114" i="1" s="1"/>
  <c r="Y1114" i="1"/>
  <c r="AA1114" i="1"/>
  <c r="AB1114" i="1"/>
  <c r="P1115" i="1"/>
  <c r="Q1115" i="1"/>
  <c r="R1115" i="1"/>
  <c r="S1115" i="1"/>
  <c r="T1115" i="1"/>
  <c r="U1115" i="1"/>
  <c r="W1115" i="1"/>
  <c r="O1115" i="1" s="1"/>
  <c r="Y1115" i="1"/>
  <c r="AA1115" i="1"/>
  <c r="AB1115" i="1"/>
  <c r="P1116" i="1"/>
  <c r="Q1116" i="1"/>
  <c r="R1116" i="1"/>
  <c r="S1116" i="1"/>
  <c r="T1116" i="1"/>
  <c r="U1116" i="1"/>
  <c r="W1116" i="1"/>
  <c r="O1116" i="1" s="1"/>
  <c r="Y1116" i="1"/>
  <c r="AA1116" i="1"/>
  <c r="AB1116" i="1"/>
  <c r="P1117" i="1"/>
  <c r="Q1117" i="1"/>
  <c r="R1117" i="1"/>
  <c r="S1117" i="1"/>
  <c r="T1117" i="1"/>
  <c r="U1117" i="1"/>
  <c r="W1117" i="1"/>
  <c r="O1117" i="1" s="1"/>
  <c r="Y1117" i="1"/>
  <c r="AA1117" i="1"/>
  <c r="AB1117" i="1"/>
  <c r="P1118" i="1"/>
  <c r="Q1118" i="1"/>
  <c r="R1118" i="1"/>
  <c r="S1118" i="1"/>
  <c r="T1118" i="1"/>
  <c r="U1118" i="1"/>
  <c r="W1118" i="1"/>
  <c r="O1118" i="1" s="1"/>
  <c r="Y1118" i="1"/>
  <c r="AA1118" i="1"/>
  <c r="AB1118" i="1"/>
  <c r="P1119" i="1"/>
  <c r="Q1119" i="1"/>
  <c r="R1119" i="1"/>
  <c r="S1119" i="1"/>
  <c r="T1119" i="1"/>
  <c r="U1119" i="1"/>
  <c r="W1119" i="1"/>
  <c r="O1119" i="1" s="1"/>
  <c r="Y1119" i="1"/>
  <c r="AA1119" i="1"/>
  <c r="AB1119" i="1"/>
  <c r="P1120" i="1"/>
  <c r="Q1120" i="1"/>
  <c r="R1120" i="1"/>
  <c r="S1120" i="1"/>
  <c r="T1120" i="1"/>
  <c r="U1120" i="1"/>
  <c r="W1120" i="1"/>
  <c r="O1120" i="1" s="1"/>
  <c r="Y1120" i="1"/>
  <c r="AA1120" i="1"/>
  <c r="AB1120" i="1"/>
  <c r="P1121" i="1"/>
  <c r="Q1121" i="1"/>
  <c r="R1121" i="1"/>
  <c r="S1121" i="1"/>
  <c r="T1121" i="1"/>
  <c r="U1121" i="1"/>
  <c r="W1121" i="1"/>
  <c r="O1121" i="1" s="1"/>
  <c r="Y1121" i="1"/>
  <c r="AA1121" i="1"/>
  <c r="AB1121" i="1"/>
  <c r="P1122" i="1"/>
  <c r="Q1122" i="1"/>
  <c r="R1122" i="1"/>
  <c r="S1122" i="1"/>
  <c r="T1122" i="1"/>
  <c r="U1122" i="1"/>
  <c r="W1122" i="1"/>
  <c r="O1122" i="1" s="1"/>
  <c r="Y1122" i="1"/>
  <c r="AA1122" i="1"/>
  <c r="AB1122" i="1"/>
  <c r="P1123" i="1"/>
  <c r="Q1123" i="1"/>
  <c r="R1123" i="1"/>
  <c r="S1123" i="1"/>
  <c r="T1123" i="1"/>
  <c r="U1123" i="1"/>
  <c r="W1123" i="1"/>
  <c r="O1123" i="1" s="1"/>
  <c r="Y1123" i="1"/>
  <c r="AA1123" i="1"/>
  <c r="AB1123" i="1"/>
  <c r="P1124" i="1"/>
  <c r="Q1124" i="1"/>
  <c r="R1124" i="1"/>
  <c r="S1124" i="1"/>
  <c r="T1124" i="1"/>
  <c r="U1124" i="1"/>
  <c r="W1124" i="1"/>
  <c r="O1124" i="1" s="1"/>
  <c r="Y1124" i="1"/>
  <c r="AA1124" i="1"/>
  <c r="AB1124" i="1"/>
  <c r="P1125" i="1"/>
  <c r="Q1125" i="1"/>
  <c r="R1125" i="1"/>
  <c r="S1125" i="1"/>
  <c r="T1125" i="1"/>
  <c r="U1125" i="1"/>
  <c r="W1125" i="1"/>
  <c r="O1125" i="1" s="1"/>
  <c r="Y1125" i="1"/>
  <c r="AA1125" i="1"/>
  <c r="AB1125" i="1"/>
  <c r="P1126" i="1"/>
  <c r="Q1126" i="1"/>
  <c r="R1126" i="1"/>
  <c r="S1126" i="1"/>
  <c r="T1126" i="1"/>
  <c r="U1126" i="1"/>
  <c r="W1126" i="1"/>
  <c r="O1126" i="1" s="1"/>
  <c r="Y1126" i="1"/>
  <c r="AA1126" i="1"/>
  <c r="AB1126" i="1"/>
  <c r="P1127" i="1"/>
  <c r="Q1127" i="1"/>
  <c r="R1127" i="1"/>
  <c r="S1127" i="1"/>
  <c r="T1127" i="1"/>
  <c r="U1127" i="1"/>
  <c r="W1127" i="1"/>
  <c r="O1127" i="1" s="1"/>
  <c r="Y1127" i="1"/>
  <c r="AA1127" i="1"/>
  <c r="AB1127" i="1"/>
  <c r="P1128" i="1"/>
  <c r="Q1128" i="1"/>
  <c r="R1128" i="1"/>
  <c r="S1128" i="1"/>
  <c r="T1128" i="1"/>
  <c r="U1128" i="1"/>
  <c r="W1128" i="1"/>
  <c r="O1128" i="1" s="1"/>
  <c r="Y1128" i="1"/>
  <c r="AA1128" i="1"/>
  <c r="AB1128" i="1"/>
  <c r="P1129" i="1"/>
  <c r="Q1129" i="1"/>
  <c r="R1129" i="1"/>
  <c r="S1129" i="1"/>
  <c r="T1129" i="1"/>
  <c r="U1129" i="1"/>
  <c r="W1129" i="1"/>
  <c r="O1129" i="1" s="1"/>
  <c r="Y1129" i="1"/>
  <c r="AA1129" i="1"/>
  <c r="AB1129" i="1"/>
  <c r="P1130" i="1"/>
  <c r="Q1130" i="1"/>
  <c r="R1130" i="1"/>
  <c r="S1130" i="1"/>
  <c r="T1130" i="1"/>
  <c r="U1130" i="1"/>
  <c r="W1130" i="1"/>
  <c r="O1130" i="1" s="1"/>
  <c r="Y1130" i="1"/>
  <c r="AA1130" i="1"/>
  <c r="AB1130" i="1"/>
  <c r="P1131" i="1"/>
  <c r="Q1131" i="1"/>
  <c r="R1131" i="1"/>
  <c r="S1131" i="1"/>
  <c r="T1131" i="1"/>
  <c r="U1131" i="1"/>
  <c r="W1131" i="1"/>
  <c r="O1131" i="1" s="1"/>
  <c r="Y1131" i="1"/>
  <c r="AA1131" i="1"/>
  <c r="AB1131" i="1"/>
  <c r="P1132" i="1"/>
  <c r="Q1132" i="1"/>
  <c r="R1132" i="1"/>
  <c r="S1132" i="1"/>
  <c r="T1132" i="1"/>
  <c r="U1132" i="1"/>
  <c r="W1132" i="1"/>
  <c r="O1132" i="1" s="1"/>
  <c r="Y1132" i="1"/>
  <c r="AA1132" i="1"/>
  <c r="AB1132" i="1"/>
  <c r="P1133" i="1"/>
  <c r="Q1133" i="1"/>
  <c r="R1133" i="1"/>
  <c r="S1133" i="1"/>
  <c r="T1133" i="1"/>
  <c r="U1133" i="1"/>
  <c r="W1133" i="1"/>
  <c r="O1133" i="1" s="1"/>
  <c r="Y1133" i="1"/>
  <c r="AA1133" i="1"/>
  <c r="AB1133" i="1"/>
  <c r="P1134" i="1"/>
  <c r="Q1134" i="1"/>
  <c r="R1134" i="1"/>
  <c r="S1134" i="1"/>
  <c r="T1134" i="1"/>
  <c r="U1134" i="1"/>
  <c r="W1134" i="1"/>
  <c r="O1134" i="1" s="1"/>
  <c r="Y1134" i="1"/>
  <c r="AA1134" i="1"/>
  <c r="AB1134" i="1"/>
  <c r="P1135" i="1"/>
  <c r="Q1135" i="1"/>
  <c r="R1135" i="1"/>
  <c r="S1135" i="1"/>
  <c r="T1135" i="1"/>
  <c r="U1135" i="1"/>
  <c r="W1135" i="1"/>
  <c r="O1135" i="1" s="1"/>
  <c r="Y1135" i="1"/>
  <c r="AA1135" i="1"/>
  <c r="AB1135" i="1"/>
  <c r="P1136" i="1"/>
  <c r="Q1136" i="1"/>
  <c r="R1136" i="1"/>
  <c r="S1136" i="1"/>
  <c r="T1136" i="1"/>
  <c r="U1136" i="1"/>
  <c r="W1136" i="1"/>
  <c r="O1136" i="1" s="1"/>
  <c r="Y1136" i="1"/>
  <c r="AA1136" i="1"/>
  <c r="AB1136" i="1"/>
  <c r="P1137" i="1"/>
  <c r="Q1137" i="1"/>
  <c r="R1137" i="1"/>
  <c r="S1137" i="1"/>
  <c r="T1137" i="1"/>
  <c r="U1137" i="1"/>
  <c r="W1137" i="1"/>
  <c r="O1137" i="1" s="1"/>
  <c r="Y1137" i="1"/>
  <c r="AA1137" i="1"/>
  <c r="AB1137" i="1"/>
  <c r="P1138" i="1"/>
  <c r="Q1138" i="1"/>
  <c r="R1138" i="1"/>
  <c r="S1138" i="1"/>
  <c r="T1138" i="1"/>
  <c r="U1138" i="1"/>
  <c r="W1138" i="1"/>
  <c r="O1138" i="1" s="1"/>
  <c r="Y1138" i="1"/>
  <c r="AA1138" i="1"/>
  <c r="AB1138" i="1"/>
  <c r="P1139" i="1"/>
  <c r="Q1139" i="1"/>
  <c r="R1139" i="1"/>
  <c r="S1139" i="1"/>
  <c r="T1139" i="1"/>
  <c r="U1139" i="1"/>
  <c r="W1139" i="1"/>
  <c r="O1139" i="1" s="1"/>
  <c r="Y1139" i="1"/>
  <c r="AA1139" i="1"/>
  <c r="AB1139" i="1"/>
  <c r="P1140" i="1"/>
  <c r="Q1140" i="1"/>
  <c r="R1140" i="1"/>
  <c r="S1140" i="1"/>
  <c r="T1140" i="1"/>
  <c r="U1140" i="1"/>
  <c r="W1140" i="1"/>
  <c r="O1140" i="1" s="1"/>
  <c r="Y1140" i="1"/>
  <c r="AA1140" i="1"/>
  <c r="AB1140" i="1"/>
  <c r="P1141" i="1"/>
  <c r="Q1141" i="1"/>
  <c r="R1141" i="1"/>
  <c r="S1141" i="1"/>
  <c r="T1141" i="1"/>
  <c r="U1141" i="1"/>
  <c r="W1141" i="1"/>
  <c r="O1141" i="1" s="1"/>
  <c r="Y1141" i="1"/>
  <c r="AA1141" i="1"/>
  <c r="AB1141" i="1"/>
  <c r="P1142" i="1"/>
  <c r="Q1142" i="1"/>
  <c r="R1142" i="1"/>
  <c r="S1142" i="1"/>
  <c r="T1142" i="1"/>
  <c r="U1142" i="1"/>
  <c r="W1142" i="1"/>
  <c r="O1142" i="1" s="1"/>
  <c r="Y1142" i="1"/>
  <c r="AA1142" i="1"/>
  <c r="AB1142" i="1"/>
  <c r="P1143" i="1"/>
  <c r="Q1143" i="1"/>
  <c r="R1143" i="1"/>
  <c r="S1143" i="1"/>
  <c r="T1143" i="1"/>
  <c r="U1143" i="1"/>
  <c r="W1143" i="1"/>
  <c r="O1143" i="1" s="1"/>
  <c r="Y1143" i="1"/>
  <c r="AA1143" i="1"/>
  <c r="AB1143" i="1"/>
  <c r="P1144" i="1"/>
  <c r="Q1144" i="1"/>
  <c r="R1144" i="1"/>
  <c r="S1144" i="1"/>
  <c r="T1144" i="1"/>
  <c r="U1144" i="1"/>
  <c r="W1144" i="1"/>
  <c r="O1144" i="1" s="1"/>
  <c r="Y1144" i="1"/>
  <c r="AA1144" i="1"/>
  <c r="AB1144" i="1"/>
  <c r="P1145" i="1"/>
  <c r="Q1145" i="1"/>
  <c r="R1145" i="1"/>
  <c r="S1145" i="1"/>
  <c r="T1145" i="1"/>
  <c r="U1145" i="1"/>
  <c r="W1145" i="1"/>
  <c r="O1145" i="1" s="1"/>
  <c r="Y1145" i="1"/>
  <c r="AA1145" i="1"/>
  <c r="AB1145" i="1"/>
  <c r="P1146" i="1"/>
  <c r="Q1146" i="1"/>
  <c r="R1146" i="1"/>
  <c r="S1146" i="1"/>
  <c r="T1146" i="1"/>
  <c r="U1146" i="1"/>
  <c r="W1146" i="1"/>
  <c r="O1146" i="1" s="1"/>
  <c r="Y1146" i="1"/>
  <c r="AA1146" i="1"/>
  <c r="AB1146" i="1"/>
  <c r="P1147" i="1"/>
  <c r="Q1147" i="1"/>
  <c r="R1147" i="1"/>
  <c r="S1147" i="1"/>
  <c r="T1147" i="1"/>
  <c r="U1147" i="1"/>
  <c r="W1147" i="1"/>
  <c r="O1147" i="1" s="1"/>
  <c r="Y1147" i="1"/>
  <c r="AA1147" i="1"/>
  <c r="AB1147" i="1"/>
  <c r="P1148" i="1"/>
  <c r="Q1148" i="1"/>
  <c r="R1148" i="1"/>
  <c r="S1148" i="1"/>
  <c r="T1148" i="1"/>
  <c r="U1148" i="1"/>
  <c r="W1148" i="1"/>
  <c r="O1148" i="1" s="1"/>
  <c r="Y1148" i="1"/>
  <c r="AA1148" i="1"/>
  <c r="AB1148" i="1"/>
  <c r="P1149" i="1"/>
  <c r="Q1149" i="1"/>
  <c r="R1149" i="1"/>
  <c r="S1149" i="1"/>
  <c r="T1149" i="1"/>
  <c r="U1149" i="1"/>
  <c r="W1149" i="1"/>
  <c r="O1149" i="1" s="1"/>
  <c r="Y1149" i="1"/>
  <c r="AA1149" i="1"/>
  <c r="AB1149" i="1"/>
  <c r="P1150" i="1"/>
  <c r="Q1150" i="1"/>
  <c r="R1150" i="1"/>
  <c r="S1150" i="1"/>
  <c r="T1150" i="1"/>
  <c r="U1150" i="1"/>
  <c r="W1150" i="1"/>
  <c r="O1150" i="1" s="1"/>
  <c r="Y1150" i="1"/>
  <c r="AA1150" i="1"/>
  <c r="AB1150" i="1"/>
  <c r="P1151" i="1"/>
  <c r="Q1151" i="1"/>
  <c r="R1151" i="1"/>
  <c r="S1151" i="1"/>
  <c r="T1151" i="1"/>
  <c r="U1151" i="1"/>
  <c r="W1151" i="1"/>
  <c r="O1151" i="1" s="1"/>
  <c r="Y1151" i="1"/>
  <c r="AA1151" i="1"/>
  <c r="AB1151" i="1"/>
  <c r="P1152" i="1"/>
  <c r="Q1152" i="1"/>
  <c r="R1152" i="1"/>
  <c r="S1152" i="1"/>
  <c r="T1152" i="1"/>
  <c r="U1152" i="1"/>
  <c r="W1152" i="1"/>
  <c r="O1152" i="1" s="1"/>
  <c r="Y1152" i="1"/>
  <c r="AA1152" i="1"/>
  <c r="AB1152" i="1"/>
  <c r="P1153" i="1"/>
  <c r="Q1153" i="1"/>
  <c r="R1153" i="1"/>
  <c r="S1153" i="1"/>
  <c r="T1153" i="1"/>
  <c r="U1153" i="1"/>
  <c r="W1153" i="1"/>
  <c r="O1153" i="1" s="1"/>
  <c r="Y1153" i="1"/>
  <c r="AA1153" i="1"/>
  <c r="AB1153" i="1"/>
  <c r="P1154" i="1"/>
  <c r="Q1154" i="1"/>
  <c r="R1154" i="1"/>
  <c r="S1154" i="1"/>
  <c r="T1154" i="1"/>
  <c r="U1154" i="1"/>
  <c r="W1154" i="1"/>
  <c r="O1154" i="1" s="1"/>
  <c r="Y1154" i="1"/>
  <c r="AA1154" i="1"/>
  <c r="AB1154" i="1"/>
  <c r="P1155" i="1"/>
  <c r="Q1155" i="1"/>
  <c r="R1155" i="1"/>
  <c r="S1155" i="1"/>
  <c r="T1155" i="1"/>
  <c r="U1155" i="1"/>
  <c r="W1155" i="1"/>
  <c r="O1155" i="1" s="1"/>
  <c r="Y1155" i="1"/>
  <c r="AA1155" i="1"/>
  <c r="AB1155" i="1"/>
  <c r="P1156" i="1"/>
  <c r="Q1156" i="1"/>
  <c r="R1156" i="1"/>
  <c r="S1156" i="1"/>
  <c r="T1156" i="1"/>
  <c r="U1156" i="1"/>
  <c r="W1156" i="1"/>
  <c r="O1156" i="1" s="1"/>
  <c r="Y1156" i="1"/>
  <c r="AA1156" i="1"/>
  <c r="AB1156" i="1"/>
  <c r="P1157" i="1"/>
  <c r="Q1157" i="1"/>
  <c r="R1157" i="1"/>
  <c r="S1157" i="1"/>
  <c r="T1157" i="1"/>
  <c r="U1157" i="1"/>
  <c r="W1157" i="1"/>
  <c r="O1157" i="1" s="1"/>
  <c r="Y1157" i="1"/>
  <c r="AA1157" i="1"/>
  <c r="AB1157" i="1"/>
  <c r="P1158" i="1"/>
  <c r="Q1158" i="1"/>
  <c r="R1158" i="1"/>
  <c r="S1158" i="1"/>
  <c r="T1158" i="1"/>
  <c r="U1158" i="1"/>
  <c r="W1158" i="1"/>
  <c r="O1158" i="1" s="1"/>
  <c r="Y1158" i="1"/>
  <c r="AA1158" i="1"/>
  <c r="AB1158" i="1"/>
  <c r="P1159" i="1"/>
  <c r="Q1159" i="1"/>
  <c r="R1159" i="1"/>
  <c r="S1159" i="1"/>
  <c r="T1159" i="1"/>
  <c r="U1159" i="1"/>
  <c r="W1159" i="1"/>
  <c r="O1159" i="1" s="1"/>
  <c r="Y1159" i="1"/>
  <c r="AA1159" i="1"/>
  <c r="AB1159" i="1"/>
  <c r="P1160" i="1"/>
  <c r="Q1160" i="1"/>
  <c r="R1160" i="1"/>
  <c r="S1160" i="1"/>
  <c r="T1160" i="1"/>
  <c r="U1160" i="1"/>
  <c r="W1160" i="1"/>
  <c r="O1160" i="1" s="1"/>
  <c r="Y1160" i="1"/>
  <c r="AA1160" i="1"/>
  <c r="AB1160" i="1"/>
  <c r="P1161" i="1"/>
  <c r="Q1161" i="1"/>
  <c r="R1161" i="1"/>
  <c r="S1161" i="1"/>
  <c r="T1161" i="1"/>
  <c r="U1161" i="1"/>
  <c r="W1161" i="1"/>
  <c r="O1161" i="1" s="1"/>
  <c r="Y1161" i="1"/>
  <c r="AA1161" i="1"/>
  <c r="AB1161" i="1"/>
  <c r="P1162" i="1"/>
  <c r="Q1162" i="1"/>
  <c r="R1162" i="1"/>
  <c r="S1162" i="1"/>
  <c r="T1162" i="1"/>
  <c r="U1162" i="1"/>
  <c r="W1162" i="1"/>
  <c r="O1162" i="1" s="1"/>
  <c r="Y1162" i="1"/>
  <c r="AA1162" i="1"/>
  <c r="AB1162" i="1"/>
  <c r="P1163" i="1"/>
  <c r="Q1163" i="1"/>
  <c r="R1163" i="1"/>
  <c r="S1163" i="1"/>
  <c r="T1163" i="1"/>
  <c r="U1163" i="1"/>
  <c r="W1163" i="1"/>
  <c r="O1163" i="1" s="1"/>
  <c r="Y1163" i="1"/>
  <c r="AA1163" i="1"/>
  <c r="AB1163" i="1"/>
  <c r="P1164" i="1"/>
  <c r="Q1164" i="1"/>
  <c r="R1164" i="1"/>
  <c r="S1164" i="1"/>
  <c r="T1164" i="1"/>
  <c r="U1164" i="1"/>
  <c r="W1164" i="1"/>
  <c r="O1164" i="1" s="1"/>
  <c r="Y1164" i="1"/>
  <c r="AA1164" i="1"/>
  <c r="AB1164" i="1"/>
  <c r="P1165" i="1"/>
  <c r="Q1165" i="1"/>
  <c r="R1165" i="1"/>
  <c r="S1165" i="1"/>
  <c r="T1165" i="1"/>
  <c r="U1165" i="1"/>
  <c r="W1165" i="1"/>
  <c r="O1165" i="1" s="1"/>
  <c r="Y1165" i="1"/>
  <c r="AA1165" i="1"/>
  <c r="AB1165" i="1"/>
  <c r="P1166" i="1"/>
  <c r="Q1166" i="1"/>
  <c r="R1166" i="1"/>
  <c r="S1166" i="1"/>
  <c r="T1166" i="1"/>
  <c r="U1166" i="1"/>
  <c r="W1166" i="1"/>
  <c r="O1166" i="1" s="1"/>
  <c r="Y1166" i="1"/>
  <c r="AA1166" i="1"/>
  <c r="AB1166" i="1"/>
  <c r="P1167" i="1"/>
  <c r="Q1167" i="1"/>
  <c r="R1167" i="1"/>
  <c r="S1167" i="1"/>
  <c r="T1167" i="1"/>
  <c r="U1167" i="1"/>
  <c r="W1167" i="1"/>
  <c r="O1167" i="1" s="1"/>
  <c r="Y1167" i="1"/>
  <c r="AA1167" i="1"/>
  <c r="AB1167" i="1"/>
  <c r="P1168" i="1"/>
  <c r="Q1168" i="1"/>
  <c r="R1168" i="1"/>
  <c r="S1168" i="1"/>
  <c r="T1168" i="1"/>
  <c r="U1168" i="1"/>
  <c r="W1168" i="1"/>
  <c r="O1168" i="1" s="1"/>
  <c r="Y1168" i="1"/>
  <c r="AA1168" i="1"/>
  <c r="AB1168" i="1"/>
  <c r="P1169" i="1"/>
  <c r="Q1169" i="1"/>
  <c r="R1169" i="1"/>
  <c r="S1169" i="1"/>
  <c r="T1169" i="1"/>
  <c r="U1169" i="1"/>
  <c r="W1169" i="1"/>
  <c r="O1169" i="1" s="1"/>
  <c r="Y1169" i="1"/>
  <c r="AA1169" i="1"/>
  <c r="AB1169" i="1"/>
  <c r="P1170" i="1"/>
  <c r="Q1170" i="1"/>
  <c r="R1170" i="1"/>
  <c r="S1170" i="1"/>
  <c r="T1170" i="1"/>
  <c r="U1170" i="1"/>
  <c r="W1170" i="1"/>
  <c r="O1170" i="1" s="1"/>
  <c r="Y1170" i="1"/>
  <c r="AA1170" i="1"/>
  <c r="AB1170" i="1"/>
  <c r="P1171" i="1"/>
  <c r="Q1171" i="1"/>
  <c r="R1171" i="1"/>
  <c r="S1171" i="1"/>
  <c r="T1171" i="1"/>
  <c r="U1171" i="1"/>
  <c r="W1171" i="1"/>
  <c r="O1171" i="1" s="1"/>
  <c r="Y1171" i="1"/>
  <c r="AA1171" i="1"/>
  <c r="AB1171" i="1"/>
  <c r="P1172" i="1"/>
  <c r="Q1172" i="1"/>
  <c r="R1172" i="1"/>
  <c r="S1172" i="1"/>
  <c r="T1172" i="1"/>
  <c r="U1172" i="1"/>
  <c r="W1172" i="1"/>
  <c r="O1172" i="1" s="1"/>
  <c r="Y1172" i="1"/>
  <c r="AA1172" i="1"/>
  <c r="AB1172" i="1"/>
  <c r="P1173" i="1"/>
  <c r="Q1173" i="1"/>
  <c r="R1173" i="1"/>
  <c r="S1173" i="1"/>
  <c r="T1173" i="1"/>
  <c r="U1173" i="1"/>
  <c r="W1173" i="1"/>
  <c r="O1173" i="1" s="1"/>
  <c r="Y1173" i="1"/>
  <c r="AA1173" i="1"/>
  <c r="AB1173" i="1"/>
  <c r="P1174" i="1"/>
  <c r="Q1174" i="1"/>
  <c r="R1174" i="1"/>
  <c r="S1174" i="1"/>
  <c r="T1174" i="1"/>
  <c r="U1174" i="1"/>
  <c r="W1174" i="1"/>
  <c r="O1174" i="1" s="1"/>
  <c r="Y1174" i="1"/>
  <c r="AA1174" i="1"/>
  <c r="AB1174" i="1"/>
  <c r="P1175" i="1"/>
  <c r="Q1175" i="1"/>
  <c r="R1175" i="1"/>
  <c r="S1175" i="1"/>
  <c r="T1175" i="1"/>
  <c r="U1175" i="1"/>
  <c r="W1175" i="1"/>
  <c r="O1175" i="1" s="1"/>
  <c r="Y1175" i="1"/>
  <c r="AA1175" i="1"/>
  <c r="AB1175" i="1"/>
  <c r="P1176" i="1"/>
  <c r="Q1176" i="1"/>
  <c r="R1176" i="1"/>
  <c r="S1176" i="1"/>
  <c r="T1176" i="1"/>
  <c r="U1176" i="1"/>
  <c r="W1176" i="1"/>
  <c r="O1176" i="1" s="1"/>
  <c r="Y1176" i="1"/>
  <c r="AA1176" i="1"/>
  <c r="AB1176" i="1"/>
  <c r="P1177" i="1"/>
  <c r="Q1177" i="1"/>
  <c r="R1177" i="1"/>
  <c r="S1177" i="1"/>
  <c r="T1177" i="1"/>
  <c r="U1177" i="1"/>
  <c r="W1177" i="1"/>
  <c r="O1177" i="1" s="1"/>
  <c r="Y1177" i="1"/>
  <c r="AA1177" i="1"/>
  <c r="AB1177" i="1"/>
  <c r="P1178" i="1"/>
  <c r="Q1178" i="1"/>
  <c r="R1178" i="1"/>
  <c r="S1178" i="1"/>
  <c r="T1178" i="1"/>
  <c r="U1178" i="1"/>
  <c r="W1178" i="1"/>
  <c r="O1178" i="1" s="1"/>
  <c r="Y1178" i="1"/>
  <c r="AA1178" i="1"/>
  <c r="AB1178" i="1"/>
  <c r="P1179" i="1"/>
  <c r="Q1179" i="1"/>
  <c r="R1179" i="1"/>
  <c r="S1179" i="1"/>
  <c r="T1179" i="1"/>
  <c r="U1179" i="1"/>
  <c r="W1179" i="1"/>
  <c r="O1179" i="1" s="1"/>
  <c r="Y1179" i="1"/>
  <c r="AA1179" i="1"/>
  <c r="AB1179" i="1"/>
  <c r="P1180" i="1"/>
  <c r="Q1180" i="1"/>
  <c r="R1180" i="1"/>
  <c r="S1180" i="1"/>
  <c r="T1180" i="1"/>
  <c r="U1180" i="1"/>
  <c r="W1180" i="1"/>
  <c r="O1180" i="1" s="1"/>
  <c r="Y1180" i="1"/>
  <c r="AA1180" i="1"/>
  <c r="AB1180" i="1"/>
  <c r="P1181" i="1"/>
  <c r="Q1181" i="1"/>
  <c r="R1181" i="1"/>
  <c r="S1181" i="1"/>
  <c r="T1181" i="1"/>
  <c r="U1181" i="1"/>
  <c r="W1181" i="1"/>
  <c r="O1181" i="1" s="1"/>
  <c r="Y1181" i="1"/>
  <c r="AA1181" i="1"/>
  <c r="AB1181" i="1"/>
  <c r="P1182" i="1"/>
  <c r="Q1182" i="1"/>
  <c r="R1182" i="1"/>
  <c r="S1182" i="1"/>
  <c r="T1182" i="1"/>
  <c r="U1182" i="1"/>
  <c r="W1182" i="1"/>
  <c r="O1182" i="1" s="1"/>
  <c r="Y1182" i="1"/>
  <c r="AA1182" i="1"/>
  <c r="AB1182" i="1"/>
  <c r="P1183" i="1"/>
  <c r="Q1183" i="1"/>
  <c r="R1183" i="1"/>
  <c r="S1183" i="1"/>
  <c r="T1183" i="1"/>
  <c r="U1183" i="1"/>
  <c r="W1183" i="1"/>
  <c r="O1183" i="1" s="1"/>
  <c r="Y1183" i="1"/>
  <c r="AA1183" i="1"/>
  <c r="AB1183" i="1"/>
  <c r="P1184" i="1"/>
  <c r="Q1184" i="1"/>
  <c r="R1184" i="1"/>
  <c r="S1184" i="1"/>
  <c r="T1184" i="1"/>
  <c r="U1184" i="1"/>
  <c r="W1184" i="1"/>
  <c r="O1184" i="1" s="1"/>
  <c r="Y1184" i="1"/>
  <c r="AA1184" i="1"/>
  <c r="AB1184" i="1"/>
  <c r="P1185" i="1"/>
  <c r="Q1185" i="1"/>
  <c r="R1185" i="1"/>
  <c r="S1185" i="1"/>
  <c r="T1185" i="1"/>
  <c r="U1185" i="1"/>
  <c r="W1185" i="1"/>
  <c r="O1185" i="1" s="1"/>
  <c r="Y1185" i="1"/>
  <c r="AA1185" i="1"/>
  <c r="AB1185" i="1"/>
  <c r="P1186" i="1"/>
  <c r="Q1186" i="1"/>
  <c r="R1186" i="1"/>
  <c r="S1186" i="1"/>
  <c r="T1186" i="1"/>
  <c r="U1186" i="1"/>
  <c r="W1186" i="1"/>
  <c r="O1186" i="1" s="1"/>
  <c r="Y1186" i="1"/>
  <c r="AA1186" i="1"/>
  <c r="AB1186" i="1"/>
  <c r="P1187" i="1"/>
  <c r="Q1187" i="1"/>
  <c r="R1187" i="1"/>
  <c r="S1187" i="1"/>
  <c r="T1187" i="1"/>
  <c r="U1187" i="1"/>
  <c r="W1187" i="1"/>
  <c r="O1187" i="1" s="1"/>
  <c r="Y1187" i="1"/>
  <c r="AA1187" i="1"/>
  <c r="AB1187" i="1"/>
  <c r="P1188" i="1"/>
  <c r="Q1188" i="1"/>
  <c r="R1188" i="1"/>
  <c r="S1188" i="1"/>
  <c r="T1188" i="1"/>
  <c r="U1188" i="1"/>
  <c r="W1188" i="1"/>
  <c r="O1188" i="1" s="1"/>
  <c r="Y1188" i="1"/>
  <c r="AA1188" i="1"/>
  <c r="AB1188" i="1"/>
  <c r="P1189" i="1"/>
  <c r="Q1189" i="1"/>
  <c r="R1189" i="1"/>
  <c r="S1189" i="1"/>
  <c r="T1189" i="1"/>
  <c r="U1189" i="1"/>
  <c r="W1189" i="1"/>
  <c r="O1189" i="1" s="1"/>
  <c r="Y1189" i="1"/>
  <c r="AA1189" i="1"/>
  <c r="AB1189" i="1"/>
  <c r="P1190" i="1"/>
  <c r="Q1190" i="1"/>
  <c r="R1190" i="1"/>
  <c r="S1190" i="1"/>
  <c r="T1190" i="1"/>
  <c r="U1190" i="1"/>
  <c r="W1190" i="1"/>
  <c r="O1190" i="1" s="1"/>
  <c r="Y1190" i="1"/>
  <c r="AA1190" i="1"/>
  <c r="AB1190" i="1"/>
  <c r="P1191" i="1"/>
  <c r="Q1191" i="1"/>
  <c r="R1191" i="1"/>
  <c r="S1191" i="1"/>
  <c r="T1191" i="1"/>
  <c r="U1191" i="1"/>
  <c r="W1191" i="1"/>
  <c r="O1191" i="1" s="1"/>
  <c r="Y1191" i="1"/>
  <c r="AA1191" i="1"/>
  <c r="AB1191" i="1"/>
  <c r="P1192" i="1"/>
  <c r="Q1192" i="1"/>
  <c r="R1192" i="1"/>
  <c r="S1192" i="1"/>
  <c r="T1192" i="1"/>
  <c r="U1192" i="1"/>
  <c r="W1192" i="1"/>
  <c r="O1192" i="1" s="1"/>
  <c r="Y1192" i="1"/>
  <c r="AA1192" i="1"/>
  <c r="AB1192" i="1"/>
  <c r="P1193" i="1"/>
  <c r="Q1193" i="1"/>
  <c r="R1193" i="1"/>
  <c r="S1193" i="1"/>
  <c r="T1193" i="1"/>
  <c r="U1193" i="1"/>
  <c r="W1193" i="1"/>
  <c r="O1193" i="1" s="1"/>
  <c r="Y1193" i="1"/>
  <c r="AA1193" i="1"/>
  <c r="AB1193" i="1"/>
  <c r="P1194" i="1"/>
  <c r="Q1194" i="1"/>
  <c r="R1194" i="1"/>
  <c r="S1194" i="1"/>
  <c r="T1194" i="1"/>
  <c r="U1194" i="1"/>
  <c r="W1194" i="1"/>
  <c r="O1194" i="1" s="1"/>
  <c r="Y1194" i="1"/>
  <c r="AA1194" i="1"/>
  <c r="AB1194" i="1"/>
  <c r="P1195" i="1"/>
  <c r="Q1195" i="1"/>
  <c r="R1195" i="1"/>
  <c r="S1195" i="1"/>
  <c r="T1195" i="1"/>
  <c r="U1195" i="1"/>
  <c r="W1195" i="1"/>
  <c r="O1195" i="1" s="1"/>
  <c r="Y1195" i="1"/>
  <c r="AA1195" i="1"/>
  <c r="AB1195" i="1"/>
  <c r="P1196" i="1"/>
  <c r="Q1196" i="1"/>
  <c r="R1196" i="1"/>
  <c r="S1196" i="1"/>
  <c r="T1196" i="1"/>
  <c r="U1196" i="1"/>
  <c r="W1196" i="1"/>
  <c r="O1196" i="1" s="1"/>
  <c r="Y1196" i="1"/>
  <c r="AA1196" i="1"/>
  <c r="AB1196" i="1"/>
  <c r="P1197" i="1"/>
  <c r="Q1197" i="1"/>
  <c r="R1197" i="1"/>
  <c r="S1197" i="1"/>
  <c r="T1197" i="1"/>
  <c r="U1197" i="1"/>
  <c r="W1197" i="1"/>
  <c r="O1197" i="1" s="1"/>
  <c r="Y1197" i="1"/>
  <c r="AA1197" i="1"/>
  <c r="AB1197" i="1"/>
  <c r="P1198" i="1"/>
  <c r="Q1198" i="1"/>
  <c r="R1198" i="1"/>
  <c r="S1198" i="1"/>
  <c r="T1198" i="1"/>
  <c r="U1198" i="1"/>
  <c r="W1198" i="1"/>
  <c r="O1198" i="1" s="1"/>
  <c r="Y1198" i="1"/>
  <c r="AA1198" i="1"/>
  <c r="AB1198" i="1"/>
  <c r="P1199" i="1"/>
  <c r="Q1199" i="1"/>
  <c r="R1199" i="1"/>
  <c r="S1199" i="1"/>
  <c r="T1199" i="1"/>
  <c r="U1199" i="1"/>
  <c r="W1199" i="1"/>
  <c r="O1199" i="1" s="1"/>
  <c r="Y1199" i="1"/>
  <c r="AA1199" i="1"/>
  <c r="AB1199" i="1"/>
  <c r="P1200" i="1"/>
  <c r="Q1200" i="1"/>
  <c r="R1200" i="1"/>
  <c r="S1200" i="1"/>
  <c r="T1200" i="1"/>
  <c r="U1200" i="1"/>
  <c r="W1200" i="1"/>
  <c r="O1200" i="1" s="1"/>
  <c r="Y1200" i="1"/>
  <c r="AA1200" i="1"/>
  <c r="AB1200" i="1"/>
  <c r="P1201" i="1"/>
  <c r="Q1201" i="1"/>
  <c r="R1201" i="1"/>
  <c r="S1201" i="1"/>
  <c r="T1201" i="1"/>
  <c r="U1201" i="1"/>
  <c r="W1201" i="1"/>
  <c r="O1201" i="1" s="1"/>
  <c r="Y1201" i="1"/>
  <c r="AA1201" i="1"/>
  <c r="AB1201" i="1"/>
  <c r="P1202" i="1"/>
  <c r="Q1202" i="1"/>
  <c r="R1202" i="1"/>
  <c r="S1202" i="1"/>
  <c r="T1202" i="1"/>
  <c r="U1202" i="1"/>
  <c r="W1202" i="1"/>
  <c r="O1202" i="1" s="1"/>
  <c r="Y1202" i="1"/>
  <c r="AA1202" i="1"/>
  <c r="AB1202" i="1"/>
  <c r="P1203" i="1"/>
  <c r="Q1203" i="1"/>
  <c r="R1203" i="1"/>
  <c r="S1203" i="1"/>
  <c r="T1203" i="1"/>
  <c r="U1203" i="1"/>
  <c r="W1203" i="1"/>
  <c r="O1203" i="1" s="1"/>
  <c r="Y1203" i="1"/>
  <c r="AA1203" i="1"/>
  <c r="AB1203" i="1"/>
  <c r="P1204" i="1"/>
  <c r="Q1204" i="1"/>
  <c r="R1204" i="1"/>
  <c r="S1204" i="1"/>
  <c r="T1204" i="1"/>
  <c r="U1204" i="1"/>
  <c r="W1204" i="1"/>
  <c r="O1204" i="1" s="1"/>
  <c r="Y1204" i="1"/>
  <c r="AA1204" i="1"/>
  <c r="AB1204" i="1"/>
  <c r="P1205" i="1"/>
  <c r="Q1205" i="1"/>
  <c r="R1205" i="1"/>
  <c r="S1205" i="1"/>
  <c r="T1205" i="1"/>
  <c r="U1205" i="1"/>
  <c r="W1205" i="1"/>
  <c r="O1205" i="1" s="1"/>
  <c r="Y1205" i="1"/>
  <c r="AA1205" i="1"/>
  <c r="AB1205" i="1"/>
  <c r="P1206" i="1"/>
  <c r="Q1206" i="1"/>
  <c r="R1206" i="1"/>
  <c r="S1206" i="1"/>
  <c r="T1206" i="1"/>
  <c r="U1206" i="1"/>
  <c r="W1206" i="1"/>
  <c r="O1206" i="1" s="1"/>
  <c r="Y1206" i="1"/>
  <c r="AA1206" i="1"/>
  <c r="AB1206" i="1"/>
  <c r="P1207" i="1"/>
  <c r="Q1207" i="1"/>
  <c r="R1207" i="1"/>
  <c r="S1207" i="1"/>
  <c r="T1207" i="1"/>
  <c r="U1207" i="1"/>
  <c r="W1207" i="1"/>
  <c r="O1207" i="1" s="1"/>
  <c r="Y1207" i="1"/>
  <c r="AA1207" i="1"/>
  <c r="AB1207" i="1"/>
  <c r="P1208" i="1"/>
  <c r="Q1208" i="1"/>
  <c r="R1208" i="1"/>
  <c r="S1208" i="1"/>
  <c r="T1208" i="1"/>
  <c r="U1208" i="1"/>
  <c r="W1208" i="1"/>
  <c r="O1208" i="1" s="1"/>
  <c r="Y1208" i="1"/>
  <c r="AA1208" i="1"/>
  <c r="AB1208" i="1"/>
  <c r="P1209" i="1"/>
  <c r="Q1209" i="1"/>
  <c r="R1209" i="1"/>
  <c r="S1209" i="1"/>
  <c r="T1209" i="1"/>
  <c r="U1209" i="1"/>
  <c r="W1209" i="1"/>
  <c r="O1209" i="1" s="1"/>
  <c r="Y1209" i="1"/>
  <c r="AA1209" i="1"/>
  <c r="AB1209" i="1"/>
  <c r="P1210" i="1"/>
  <c r="Q1210" i="1"/>
  <c r="R1210" i="1"/>
  <c r="S1210" i="1"/>
  <c r="T1210" i="1"/>
  <c r="U1210" i="1"/>
  <c r="W1210" i="1"/>
  <c r="O1210" i="1" s="1"/>
  <c r="Y1210" i="1"/>
  <c r="AA1210" i="1"/>
  <c r="AB1210" i="1"/>
  <c r="P1211" i="1"/>
  <c r="Q1211" i="1"/>
  <c r="R1211" i="1"/>
  <c r="S1211" i="1"/>
  <c r="T1211" i="1"/>
  <c r="U1211" i="1"/>
  <c r="W1211" i="1"/>
  <c r="O1211" i="1" s="1"/>
  <c r="Y1211" i="1"/>
  <c r="AA1211" i="1"/>
  <c r="AB1211" i="1"/>
  <c r="P1212" i="1"/>
  <c r="Q1212" i="1"/>
  <c r="R1212" i="1"/>
  <c r="S1212" i="1"/>
  <c r="T1212" i="1"/>
  <c r="U1212" i="1"/>
  <c r="W1212" i="1"/>
  <c r="O1212" i="1" s="1"/>
  <c r="Y1212" i="1"/>
  <c r="AA1212" i="1"/>
  <c r="AB1212" i="1"/>
  <c r="P1213" i="1"/>
  <c r="Q1213" i="1"/>
  <c r="R1213" i="1"/>
  <c r="S1213" i="1"/>
  <c r="T1213" i="1"/>
  <c r="U1213" i="1"/>
  <c r="W1213" i="1"/>
  <c r="O1213" i="1" s="1"/>
  <c r="Y1213" i="1"/>
  <c r="AA1213" i="1"/>
  <c r="AB1213" i="1"/>
  <c r="P1214" i="1"/>
  <c r="Q1214" i="1"/>
  <c r="R1214" i="1"/>
  <c r="S1214" i="1"/>
  <c r="T1214" i="1"/>
  <c r="U1214" i="1"/>
  <c r="W1214" i="1"/>
  <c r="O1214" i="1" s="1"/>
  <c r="Y1214" i="1"/>
  <c r="AA1214" i="1"/>
  <c r="AB1214" i="1"/>
  <c r="P1215" i="1"/>
  <c r="Q1215" i="1"/>
  <c r="R1215" i="1"/>
  <c r="S1215" i="1"/>
  <c r="T1215" i="1"/>
  <c r="U1215" i="1"/>
  <c r="W1215" i="1"/>
  <c r="O1215" i="1" s="1"/>
  <c r="Y1215" i="1"/>
  <c r="AA1215" i="1"/>
  <c r="AB1215" i="1"/>
  <c r="P1216" i="1"/>
  <c r="Q1216" i="1"/>
  <c r="R1216" i="1"/>
  <c r="S1216" i="1"/>
  <c r="T1216" i="1"/>
  <c r="U1216" i="1"/>
  <c r="W1216" i="1"/>
  <c r="O1216" i="1" s="1"/>
  <c r="Y1216" i="1"/>
  <c r="AA1216" i="1"/>
  <c r="AB1216" i="1"/>
  <c r="P1217" i="1"/>
  <c r="Q1217" i="1"/>
  <c r="R1217" i="1"/>
  <c r="S1217" i="1"/>
  <c r="T1217" i="1"/>
  <c r="U1217" i="1"/>
  <c r="W1217" i="1"/>
  <c r="O1217" i="1" s="1"/>
  <c r="Y1217" i="1"/>
  <c r="AA1217" i="1"/>
  <c r="AB1217" i="1"/>
  <c r="P1218" i="1"/>
  <c r="Q1218" i="1"/>
  <c r="R1218" i="1"/>
  <c r="S1218" i="1"/>
  <c r="T1218" i="1"/>
  <c r="U1218" i="1"/>
  <c r="W1218" i="1"/>
  <c r="O1218" i="1" s="1"/>
  <c r="Y1218" i="1"/>
  <c r="AA1218" i="1"/>
  <c r="AB1218" i="1"/>
  <c r="P1219" i="1"/>
  <c r="Q1219" i="1"/>
  <c r="R1219" i="1"/>
  <c r="S1219" i="1"/>
  <c r="T1219" i="1"/>
  <c r="U1219" i="1"/>
  <c r="W1219" i="1"/>
  <c r="O1219" i="1" s="1"/>
  <c r="Y1219" i="1"/>
  <c r="AA1219" i="1"/>
  <c r="AB1219" i="1"/>
  <c r="P1220" i="1"/>
  <c r="Q1220" i="1"/>
  <c r="R1220" i="1"/>
  <c r="S1220" i="1"/>
  <c r="T1220" i="1"/>
  <c r="U1220" i="1"/>
  <c r="W1220" i="1"/>
  <c r="O1220" i="1" s="1"/>
  <c r="Y1220" i="1"/>
  <c r="AA1220" i="1"/>
  <c r="AB1220" i="1"/>
  <c r="P1221" i="1"/>
  <c r="Q1221" i="1"/>
  <c r="R1221" i="1"/>
  <c r="S1221" i="1"/>
  <c r="T1221" i="1"/>
  <c r="U1221" i="1"/>
  <c r="W1221" i="1"/>
  <c r="O1221" i="1" s="1"/>
  <c r="Y1221" i="1"/>
  <c r="AA1221" i="1"/>
  <c r="AB1221" i="1"/>
  <c r="P1222" i="1"/>
  <c r="Q1222" i="1"/>
  <c r="R1222" i="1"/>
  <c r="S1222" i="1"/>
  <c r="T1222" i="1"/>
  <c r="U1222" i="1"/>
  <c r="W1222" i="1"/>
  <c r="O1222" i="1" s="1"/>
  <c r="Y1222" i="1"/>
  <c r="AA1222" i="1"/>
  <c r="AB1222" i="1"/>
  <c r="P1223" i="1"/>
  <c r="Q1223" i="1"/>
  <c r="R1223" i="1"/>
  <c r="S1223" i="1"/>
  <c r="T1223" i="1"/>
  <c r="U1223" i="1"/>
  <c r="W1223" i="1"/>
  <c r="O1223" i="1" s="1"/>
  <c r="Y1223" i="1"/>
  <c r="AA1223" i="1"/>
  <c r="AB1223" i="1"/>
  <c r="P1224" i="1"/>
  <c r="Q1224" i="1"/>
  <c r="R1224" i="1"/>
  <c r="S1224" i="1"/>
  <c r="T1224" i="1"/>
  <c r="U1224" i="1"/>
  <c r="W1224" i="1"/>
  <c r="O1224" i="1" s="1"/>
  <c r="Y1224" i="1"/>
  <c r="AA1224" i="1"/>
  <c r="AB1224" i="1"/>
  <c r="P1225" i="1"/>
  <c r="Q1225" i="1"/>
  <c r="R1225" i="1"/>
  <c r="S1225" i="1"/>
  <c r="T1225" i="1"/>
  <c r="U1225" i="1"/>
  <c r="W1225" i="1"/>
  <c r="O1225" i="1" s="1"/>
  <c r="Y1225" i="1"/>
  <c r="AA1225" i="1"/>
  <c r="AB1225" i="1"/>
  <c r="P1226" i="1"/>
  <c r="Q1226" i="1"/>
  <c r="R1226" i="1"/>
  <c r="S1226" i="1"/>
  <c r="T1226" i="1"/>
  <c r="U1226" i="1"/>
  <c r="W1226" i="1"/>
  <c r="O1226" i="1" s="1"/>
  <c r="Y1226" i="1"/>
  <c r="AA1226" i="1"/>
  <c r="AB1226" i="1"/>
  <c r="P1227" i="1"/>
  <c r="Q1227" i="1"/>
  <c r="R1227" i="1"/>
  <c r="S1227" i="1"/>
  <c r="T1227" i="1"/>
  <c r="U1227" i="1"/>
  <c r="W1227" i="1"/>
  <c r="O1227" i="1" s="1"/>
  <c r="Y1227" i="1"/>
  <c r="AA1227" i="1"/>
  <c r="AB1227" i="1"/>
  <c r="P1228" i="1"/>
  <c r="Q1228" i="1"/>
  <c r="R1228" i="1"/>
  <c r="S1228" i="1"/>
  <c r="T1228" i="1"/>
  <c r="U1228" i="1"/>
  <c r="W1228" i="1"/>
  <c r="O1228" i="1" s="1"/>
  <c r="Y1228" i="1"/>
  <c r="AA1228" i="1"/>
  <c r="AB1228" i="1"/>
  <c r="P1229" i="1"/>
  <c r="Q1229" i="1"/>
  <c r="R1229" i="1"/>
  <c r="S1229" i="1"/>
  <c r="T1229" i="1"/>
  <c r="U1229" i="1"/>
  <c r="W1229" i="1"/>
  <c r="O1229" i="1" s="1"/>
  <c r="Y1229" i="1"/>
  <c r="AA1229" i="1"/>
  <c r="AB1229" i="1"/>
  <c r="P1230" i="1"/>
  <c r="Q1230" i="1"/>
  <c r="R1230" i="1"/>
  <c r="S1230" i="1"/>
  <c r="T1230" i="1"/>
  <c r="U1230" i="1"/>
  <c r="W1230" i="1"/>
  <c r="O1230" i="1" s="1"/>
  <c r="Y1230" i="1"/>
  <c r="AA1230" i="1"/>
  <c r="AB1230" i="1"/>
  <c r="P1231" i="1"/>
  <c r="Q1231" i="1"/>
  <c r="R1231" i="1"/>
  <c r="S1231" i="1"/>
  <c r="T1231" i="1"/>
  <c r="U1231" i="1"/>
  <c r="W1231" i="1"/>
  <c r="O1231" i="1" s="1"/>
  <c r="Y1231" i="1"/>
  <c r="AA1231" i="1"/>
  <c r="AB1231" i="1"/>
  <c r="P1232" i="1"/>
  <c r="Q1232" i="1"/>
  <c r="R1232" i="1"/>
  <c r="S1232" i="1"/>
  <c r="T1232" i="1"/>
  <c r="U1232" i="1"/>
  <c r="W1232" i="1"/>
  <c r="O1232" i="1" s="1"/>
  <c r="Y1232" i="1"/>
  <c r="AA1232" i="1"/>
  <c r="AB1232" i="1"/>
  <c r="P1233" i="1"/>
  <c r="Q1233" i="1"/>
  <c r="R1233" i="1"/>
  <c r="S1233" i="1"/>
  <c r="T1233" i="1"/>
  <c r="U1233" i="1"/>
  <c r="W1233" i="1"/>
  <c r="O1233" i="1" s="1"/>
  <c r="Y1233" i="1"/>
  <c r="AA1233" i="1"/>
  <c r="AB1233" i="1"/>
  <c r="P1234" i="1"/>
  <c r="Q1234" i="1"/>
  <c r="R1234" i="1"/>
  <c r="S1234" i="1"/>
  <c r="T1234" i="1"/>
  <c r="U1234" i="1"/>
  <c r="W1234" i="1"/>
  <c r="O1234" i="1" s="1"/>
  <c r="Y1234" i="1"/>
  <c r="AA1234" i="1"/>
  <c r="AB1234" i="1"/>
  <c r="P1235" i="1"/>
  <c r="Q1235" i="1"/>
  <c r="R1235" i="1"/>
  <c r="S1235" i="1"/>
  <c r="T1235" i="1"/>
  <c r="U1235" i="1"/>
  <c r="W1235" i="1"/>
  <c r="O1235" i="1" s="1"/>
  <c r="Y1235" i="1"/>
  <c r="AA1235" i="1"/>
  <c r="AB1235" i="1"/>
  <c r="P1236" i="1"/>
  <c r="Q1236" i="1"/>
  <c r="R1236" i="1"/>
  <c r="S1236" i="1"/>
  <c r="T1236" i="1"/>
  <c r="U1236" i="1"/>
  <c r="W1236" i="1"/>
  <c r="O1236" i="1" s="1"/>
  <c r="Y1236" i="1"/>
  <c r="AA1236" i="1"/>
  <c r="AB1236" i="1"/>
  <c r="P1237" i="1"/>
  <c r="Q1237" i="1"/>
  <c r="R1237" i="1"/>
  <c r="S1237" i="1"/>
  <c r="T1237" i="1"/>
  <c r="U1237" i="1"/>
  <c r="W1237" i="1"/>
  <c r="O1237" i="1" s="1"/>
  <c r="Y1237" i="1"/>
  <c r="AA1237" i="1"/>
  <c r="AB1237" i="1"/>
  <c r="P1238" i="1"/>
  <c r="Q1238" i="1"/>
  <c r="R1238" i="1"/>
  <c r="S1238" i="1"/>
  <c r="T1238" i="1"/>
  <c r="U1238" i="1"/>
  <c r="W1238" i="1"/>
  <c r="O1238" i="1" s="1"/>
  <c r="Y1238" i="1"/>
  <c r="AA1238" i="1"/>
  <c r="AB1238" i="1"/>
  <c r="P1239" i="1"/>
  <c r="Q1239" i="1"/>
  <c r="R1239" i="1"/>
  <c r="S1239" i="1"/>
  <c r="T1239" i="1"/>
  <c r="U1239" i="1"/>
  <c r="W1239" i="1"/>
  <c r="O1239" i="1" s="1"/>
  <c r="Y1239" i="1"/>
  <c r="AA1239" i="1"/>
  <c r="AB1239" i="1"/>
  <c r="P1240" i="1"/>
  <c r="Q1240" i="1"/>
  <c r="R1240" i="1"/>
  <c r="S1240" i="1"/>
  <c r="T1240" i="1"/>
  <c r="U1240" i="1"/>
  <c r="W1240" i="1"/>
  <c r="O1240" i="1" s="1"/>
  <c r="Y1240" i="1"/>
  <c r="AA1240" i="1"/>
  <c r="AB1240" i="1"/>
  <c r="P1241" i="1"/>
  <c r="Q1241" i="1"/>
  <c r="R1241" i="1"/>
  <c r="S1241" i="1"/>
  <c r="T1241" i="1"/>
  <c r="U1241" i="1"/>
  <c r="W1241" i="1"/>
  <c r="O1241" i="1" s="1"/>
  <c r="Y1241" i="1"/>
  <c r="AA1241" i="1"/>
  <c r="AB1241" i="1"/>
  <c r="P1242" i="1"/>
  <c r="Q1242" i="1"/>
  <c r="R1242" i="1"/>
  <c r="S1242" i="1"/>
  <c r="T1242" i="1"/>
  <c r="U1242" i="1"/>
  <c r="W1242" i="1"/>
  <c r="O1242" i="1" s="1"/>
  <c r="Y1242" i="1"/>
  <c r="AA1242" i="1"/>
  <c r="AB1242" i="1"/>
  <c r="P1243" i="1"/>
  <c r="Q1243" i="1"/>
  <c r="R1243" i="1"/>
  <c r="S1243" i="1"/>
  <c r="T1243" i="1"/>
  <c r="U1243" i="1"/>
  <c r="W1243" i="1"/>
  <c r="O1243" i="1" s="1"/>
  <c r="Y1243" i="1"/>
  <c r="AA1243" i="1"/>
  <c r="AB1243" i="1"/>
  <c r="P1244" i="1"/>
  <c r="Q1244" i="1"/>
  <c r="R1244" i="1"/>
  <c r="S1244" i="1"/>
  <c r="T1244" i="1"/>
  <c r="U1244" i="1"/>
  <c r="W1244" i="1"/>
  <c r="O1244" i="1" s="1"/>
  <c r="Y1244" i="1"/>
  <c r="AA1244" i="1"/>
  <c r="AB1244" i="1"/>
  <c r="P1245" i="1"/>
  <c r="Q1245" i="1"/>
  <c r="R1245" i="1"/>
  <c r="S1245" i="1"/>
  <c r="T1245" i="1"/>
  <c r="U1245" i="1"/>
  <c r="W1245" i="1"/>
  <c r="O1245" i="1" s="1"/>
  <c r="Y1245" i="1"/>
  <c r="AA1245" i="1"/>
  <c r="AB1245" i="1"/>
  <c r="P1246" i="1"/>
  <c r="Q1246" i="1"/>
  <c r="R1246" i="1"/>
  <c r="S1246" i="1"/>
  <c r="T1246" i="1"/>
  <c r="U1246" i="1"/>
  <c r="W1246" i="1"/>
  <c r="O1246" i="1" s="1"/>
  <c r="Y1246" i="1"/>
  <c r="AA1246" i="1"/>
  <c r="AB1246" i="1"/>
  <c r="P1247" i="1"/>
  <c r="Q1247" i="1"/>
  <c r="R1247" i="1"/>
  <c r="S1247" i="1"/>
  <c r="T1247" i="1"/>
  <c r="U1247" i="1"/>
  <c r="W1247" i="1"/>
  <c r="O1247" i="1" s="1"/>
  <c r="Y1247" i="1"/>
  <c r="AA1247" i="1"/>
  <c r="AB1247" i="1"/>
  <c r="P1248" i="1"/>
  <c r="Q1248" i="1"/>
  <c r="R1248" i="1"/>
  <c r="S1248" i="1"/>
  <c r="T1248" i="1"/>
  <c r="U1248" i="1"/>
  <c r="W1248" i="1"/>
  <c r="O1248" i="1" s="1"/>
  <c r="Y1248" i="1"/>
  <c r="AA1248" i="1"/>
  <c r="AB1248" i="1"/>
  <c r="P1249" i="1"/>
  <c r="Q1249" i="1"/>
  <c r="R1249" i="1"/>
  <c r="S1249" i="1"/>
  <c r="T1249" i="1"/>
  <c r="U1249" i="1"/>
  <c r="W1249" i="1"/>
  <c r="O1249" i="1" s="1"/>
  <c r="Y1249" i="1"/>
  <c r="AA1249" i="1"/>
  <c r="AB1249" i="1"/>
  <c r="P1250" i="1"/>
  <c r="Q1250" i="1"/>
  <c r="R1250" i="1"/>
  <c r="S1250" i="1"/>
  <c r="T1250" i="1"/>
  <c r="U1250" i="1"/>
  <c r="W1250" i="1"/>
  <c r="O1250" i="1" s="1"/>
  <c r="Y1250" i="1"/>
  <c r="AA1250" i="1"/>
  <c r="AB1250" i="1"/>
  <c r="P1251" i="1"/>
  <c r="Q1251" i="1"/>
  <c r="R1251" i="1"/>
  <c r="S1251" i="1"/>
  <c r="T1251" i="1"/>
  <c r="U1251" i="1"/>
  <c r="W1251" i="1"/>
  <c r="O1251" i="1" s="1"/>
  <c r="Y1251" i="1"/>
  <c r="AA1251" i="1"/>
  <c r="AB1251" i="1"/>
  <c r="P1252" i="1"/>
  <c r="Q1252" i="1"/>
  <c r="R1252" i="1"/>
  <c r="S1252" i="1"/>
  <c r="T1252" i="1"/>
  <c r="U1252" i="1"/>
  <c r="W1252" i="1"/>
  <c r="O1252" i="1" s="1"/>
  <c r="Y1252" i="1"/>
  <c r="AA1252" i="1"/>
  <c r="AB1252" i="1"/>
  <c r="P1253" i="1"/>
  <c r="Q1253" i="1"/>
  <c r="R1253" i="1"/>
  <c r="S1253" i="1"/>
  <c r="T1253" i="1"/>
  <c r="U1253" i="1"/>
  <c r="W1253" i="1"/>
  <c r="O1253" i="1" s="1"/>
  <c r="Y1253" i="1"/>
  <c r="AA1253" i="1"/>
  <c r="AB1253" i="1"/>
  <c r="P1254" i="1"/>
  <c r="Q1254" i="1"/>
  <c r="R1254" i="1"/>
  <c r="S1254" i="1"/>
  <c r="T1254" i="1"/>
  <c r="U1254" i="1"/>
  <c r="W1254" i="1"/>
  <c r="O1254" i="1" s="1"/>
  <c r="Y1254" i="1"/>
  <c r="AA1254" i="1"/>
  <c r="AB1254" i="1"/>
  <c r="P1255" i="1"/>
  <c r="Q1255" i="1"/>
  <c r="R1255" i="1"/>
  <c r="S1255" i="1"/>
  <c r="T1255" i="1"/>
  <c r="U1255" i="1"/>
  <c r="W1255" i="1"/>
  <c r="O1255" i="1" s="1"/>
  <c r="Y1255" i="1"/>
  <c r="AA1255" i="1"/>
  <c r="AB1255" i="1"/>
  <c r="P1256" i="1"/>
  <c r="Q1256" i="1"/>
  <c r="R1256" i="1"/>
  <c r="S1256" i="1"/>
  <c r="T1256" i="1"/>
  <c r="U1256" i="1"/>
  <c r="W1256" i="1"/>
  <c r="O1256" i="1" s="1"/>
  <c r="Y1256" i="1"/>
  <c r="AA1256" i="1"/>
  <c r="AB1256" i="1"/>
  <c r="P1257" i="1"/>
  <c r="Q1257" i="1"/>
  <c r="R1257" i="1"/>
  <c r="S1257" i="1"/>
  <c r="T1257" i="1"/>
  <c r="U1257" i="1"/>
  <c r="W1257" i="1"/>
  <c r="O1257" i="1" s="1"/>
  <c r="Y1257" i="1"/>
  <c r="AA1257" i="1"/>
  <c r="AB1257" i="1"/>
  <c r="P1258" i="1"/>
  <c r="Q1258" i="1"/>
  <c r="R1258" i="1"/>
  <c r="S1258" i="1"/>
  <c r="T1258" i="1"/>
  <c r="U1258" i="1"/>
  <c r="W1258" i="1"/>
  <c r="O1258" i="1" s="1"/>
  <c r="Y1258" i="1"/>
  <c r="AA1258" i="1"/>
  <c r="AB1258" i="1"/>
  <c r="P1259" i="1"/>
  <c r="Q1259" i="1"/>
  <c r="R1259" i="1"/>
  <c r="S1259" i="1"/>
  <c r="T1259" i="1"/>
  <c r="U1259" i="1"/>
  <c r="W1259" i="1"/>
  <c r="O1259" i="1" s="1"/>
  <c r="Y1259" i="1"/>
  <c r="AA1259" i="1"/>
  <c r="AB1259" i="1"/>
  <c r="P1260" i="1"/>
  <c r="Q1260" i="1"/>
  <c r="R1260" i="1"/>
  <c r="S1260" i="1"/>
  <c r="T1260" i="1"/>
  <c r="U1260" i="1"/>
  <c r="W1260" i="1"/>
  <c r="O1260" i="1" s="1"/>
  <c r="Y1260" i="1"/>
  <c r="AA1260" i="1"/>
  <c r="AB1260" i="1"/>
  <c r="P1261" i="1"/>
  <c r="Q1261" i="1"/>
  <c r="R1261" i="1"/>
  <c r="S1261" i="1"/>
  <c r="T1261" i="1"/>
  <c r="U1261" i="1"/>
  <c r="W1261" i="1"/>
  <c r="O1261" i="1" s="1"/>
  <c r="Y1261" i="1"/>
  <c r="AA1261" i="1"/>
  <c r="AB1261" i="1"/>
  <c r="P1262" i="1"/>
  <c r="Q1262" i="1"/>
  <c r="R1262" i="1"/>
  <c r="S1262" i="1"/>
  <c r="T1262" i="1"/>
  <c r="U1262" i="1"/>
  <c r="W1262" i="1"/>
  <c r="O1262" i="1" s="1"/>
  <c r="Y1262" i="1"/>
  <c r="AA1262" i="1"/>
  <c r="AB1262" i="1"/>
  <c r="P1263" i="1"/>
  <c r="Q1263" i="1"/>
  <c r="R1263" i="1"/>
  <c r="S1263" i="1"/>
  <c r="T1263" i="1"/>
  <c r="U1263" i="1"/>
  <c r="W1263" i="1"/>
  <c r="O1263" i="1" s="1"/>
  <c r="Y1263" i="1"/>
  <c r="AA1263" i="1"/>
  <c r="AB1263" i="1"/>
  <c r="P1264" i="1"/>
  <c r="Q1264" i="1"/>
  <c r="R1264" i="1"/>
  <c r="S1264" i="1"/>
  <c r="T1264" i="1"/>
  <c r="U1264" i="1"/>
  <c r="W1264" i="1"/>
  <c r="O1264" i="1" s="1"/>
  <c r="Y1264" i="1"/>
  <c r="AA1264" i="1"/>
  <c r="AB1264" i="1"/>
  <c r="P1265" i="1"/>
  <c r="Q1265" i="1"/>
  <c r="R1265" i="1"/>
  <c r="S1265" i="1"/>
  <c r="T1265" i="1"/>
  <c r="U1265" i="1"/>
  <c r="W1265" i="1"/>
  <c r="O1265" i="1" s="1"/>
  <c r="Y1265" i="1"/>
  <c r="AA1265" i="1"/>
  <c r="AB1265" i="1"/>
  <c r="P1266" i="1"/>
  <c r="Q1266" i="1"/>
  <c r="R1266" i="1"/>
  <c r="S1266" i="1"/>
  <c r="T1266" i="1"/>
  <c r="U1266" i="1"/>
  <c r="W1266" i="1"/>
  <c r="O1266" i="1" s="1"/>
  <c r="Y1266" i="1"/>
  <c r="AA1266" i="1"/>
  <c r="AB1266" i="1"/>
  <c r="P1267" i="1"/>
  <c r="Q1267" i="1"/>
  <c r="R1267" i="1"/>
  <c r="S1267" i="1"/>
  <c r="T1267" i="1"/>
  <c r="U1267" i="1"/>
  <c r="W1267" i="1"/>
  <c r="O1267" i="1" s="1"/>
  <c r="Y1267" i="1"/>
  <c r="AA1267" i="1"/>
  <c r="AB1267" i="1"/>
  <c r="P1268" i="1"/>
  <c r="Q1268" i="1"/>
  <c r="R1268" i="1"/>
  <c r="S1268" i="1"/>
  <c r="T1268" i="1"/>
  <c r="U1268" i="1"/>
  <c r="W1268" i="1"/>
  <c r="O1268" i="1" s="1"/>
  <c r="Y1268" i="1"/>
  <c r="AA1268" i="1"/>
  <c r="AB1268" i="1"/>
  <c r="P1269" i="1"/>
  <c r="Q1269" i="1"/>
  <c r="R1269" i="1"/>
  <c r="S1269" i="1"/>
  <c r="T1269" i="1"/>
  <c r="U1269" i="1"/>
  <c r="W1269" i="1"/>
  <c r="O1269" i="1" s="1"/>
  <c r="Y1269" i="1"/>
  <c r="AA1269" i="1"/>
  <c r="AB1269" i="1"/>
  <c r="P1270" i="1"/>
  <c r="Q1270" i="1"/>
  <c r="R1270" i="1"/>
  <c r="S1270" i="1"/>
  <c r="T1270" i="1"/>
  <c r="U1270" i="1"/>
  <c r="W1270" i="1"/>
  <c r="O1270" i="1" s="1"/>
  <c r="Y1270" i="1"/>
  <c r="AA1270" i="1"/>
  <c r="AB1270" i="1"/>
  <c r="P1271" i="1"/>
  <c r="Q1271" i="1"/>
  <c r="R1271" i="1"/>
  <c r="S1271" i="1"/>
  <c r="T1271" i="1"/>
  <c r="U1271" i="1"/>
  <c r="W1271" i="1"/>
  <c r="O1271" i="1" s="1"/>
  <c r="Y1271" i="1"/>
  <c r="AA1271" i="1"/>
  <c r="AB1271" i="1"/>
  <c r="P1272" i="1"/>
  <c r="Q1272" i="1"/>
  <c r="R1272" i="1"/>
  <c r="S1272" i="1"/>
  <c r="T1272" i="1"/>
  <c r="U1272" i="1"/>
  <c r="W1272" i="1"/>
  <c r="O1272" i="1" s="1"/>
  <c r="Y1272" i="1"/>
  <c r="AA1272" i="1"/>
  <c r="AB1272" i="1"/>
  <c r="P1273" i="1"/>
  <c r="Q1273" i="1"/>
  <c r="R1273" i="1"/>
  <c r="S1273" i="1"/>
  <c r="T1273" i="1"/>
  <c r="U1273" i="1"/>
  <c r="W1273" i="1"/>
  <c r="O1273" i="1" s="1"/>
  <c r="Y1273" i="1"/>
  <c r="AA1273" i="1"/>
  <c r="AB1273" i="1"/>
  <c r="P1274" i="1"/>
  <c r="Q1274" i="1"/>
  <c r="R1274" i="1"/>
  <c r="S1274" i="1"/>
  <c r="T1274" i="1"/>
  <c r="U1274" i="1"/>
  <c r="W1274" i="1"/>
  <c r="O1274" i="1" s="1"/>
  <c r="Y1274" i="1"/>
  <c r="AA1274" i="1"/>
  <c r="AB1274" i="1"/>
  <c r="P1275" i="1"/>
  <c r="Q1275" i="1"/>
  <c r="R1275" i="1"/>
  <c r="S1275" i="1"/>
  <c r="T1275" i="1"/>
  <c r="U1275" i="1"/>
  <c r="W1275" i="1"/>
  <c r="O1275" i="1" s="1"/>
  <c r="Y1275" i="1"/>
  <c r="AA1275" i="1"/>
  <c r="AB1275" i="1"/>
  <c r="P1276" i="1"/>
  <c r="Q1276" i="1"/>
  <c r="R1276" i="1"/>
  <c r="S1276" i="1"/>
  <c r="T1276" i="1"/>
  <c r="U1276" i="1"/>
  <c r="W1276" i="1"/>
  <c r="O1276" i="1" s="1"/>
  <c r="Y1276" i="1"/>
  <c r="AA1276" i="1"/>
  <c r="AB1276" i="1"/>
  <c r="P1277" i="1"/>
  <c r="Q1277" i="1"/>
  <c r="R1277" i="1"/>
  <c r="S1277" i="1"/>
  <c r="T1277" i="1"/>
  <c r="U1277" i="1"/>
  <c r="W1277" i="1"/>
  <c r="O1277" i="1" s="1"/>
  <c r="Y1277" i="1"/>
  <c r="AA1277" i="1"/>
  <c r="AB1277" i="1"/>
  <c r="P1278" i="1"/>
  <c r="Q1278" i="1"/>
  <c r="R1278" i="1"/>
  <c r="S1278" i="1"/>
  <c r="T1278" i="1"/>
  <c r="U1278" i="1"/>
  <c r="W1278" i="1"/>
  <c r="O1278" i="1" s="1"/>
  <c r="Y1278" i="1"/>
  <c r="AA1278" i="1"/>
  <c r="AB1278" i="1"/>
  <c r="P1279" i="1"/>
  <c r="Q1279" i="1"/>
  <c r="R1279" i="1"/>
  <c r="S1279" i="1"/>
  <c r="T1279" i="1"/>
  <c r="U1279" i="1"/>
  <c r="W1279" i="1"/>
  <c r="O1279" i="1" s="1"/>
  <c r="Y1279" i="1"/>
  <c r="AA1279" i="1"/>
  <c r="AB1279" i="1"/>
  <c r="P1280" i="1"/>
  <c r="Q1280" i="1"/>
  <c r="R1280" i="1"/>
  <c r="S1280" i="1"/>
  <c r="T1280" i="1"/>
  <c r="U1280" i="1"/>
  <c r="W1280" i="1"/>
  <c r="O1280" i="1" s="1"/>
  <c r="Y1280" i="1"/>
  <c r="AA1280" i="1"/>
  <c r="AB1280" i="1"/>
  <c r="P1281" i="1"/>
  <c r="Q1281" i="1"/>
  <c r="R1281" i="1"/>
  <c r="S1281" i="1"/>
  <c r="T1281" i="1"/>
  <c r="U1281" i="1"/>
  <c r="W1281" i="1"/>
  <c r="O1281" i="1" s="1"/>
  <c r="Y1281" i="1"/>
  <c r="AA1281" i="1"/>
  <c r="AB1281" i="1"/>
  <c r="P1282" i="1"/>
  <c r="Q1282" i="1"/>
  <c r="R1282" i="1"/>
  <c r="S1282" i="1"/>
  <c r="T1282" i="1"/>
  <c r="U1282" i="1"/>
  <c r="W1282" i="1"/>
  <c r="O1282" i="1" s="1"/>
  <c r="Y1282" i="1"/>
  <c r="AA1282" i="1"/>
  <c r="AB1282" i="1"/>
  <c r="P1283" i="1"/>
  <c r="Q1283" i="1"/>
  <c r="R1283" i="1"/>
  <c r="S1283" i="1"/>
  <c r="T1283" i="1"/>
  <c r="U1283" i="1"/>
  <c r="W1283" i="1"/>
  <c r="O1283" i="1" s="1"/>
  <c r="Y1283" i="1"/>
  <c r="AA1283" i="1"/>
  <c r="AB1283" i="1"/>
  <c r="P1284" i="1"/>
  <c r="Q1284" i="1"/>
  <c r="R1284" i="1"/>
  <c r="S1284" i="1"/>
  <c r="T1284" i="1"/>
  <c r="U1284" i="1"/>
  <c r="W1284" i="1"/>
  <c r="O1284" i="1" s="1"/>
  <c r="Y1284" i="1"/>
  <c r="AA1284" i="1"/>
  <c r="AB1284" i="1"/>
  <c r="P1285" i="1"/>
  <c r="Q1285" i="1"/>
  <c r="R1285" i="1"/>
  <c r="S1285" i="1"/>
  <c r="T1285" i="1"/>
  <c r="U1285" i="1"/>
  <c r="W1285" i="1"/>
  <c r="O1285" i="1" s="1"/>
  <c r="Y1285" i="1"/>
  <c r="AA1285" i="1"/>
  <c r="AB1285" i="1"/>
  <c r="P1286" i="1"/>
  <c r="Q1286" i="1"/>
  <c r="R1286" i="1"/>
  <c r="S1286" i="1"/>
  <c r="T1286" i="1"/>
  <c r="U1286" i="1"/>
  <c r="W1286" i="1"/>
  <c r="O1286" i="1" s="1"/>
  <c r="Y1286" i="1"/>
  <c r="AA1286" i="1"/>
  <c r="AB1286" i="1"/>
  <c r="P1287" i="1"/>
  <c r="Q1287" i="1"/>
  <c r="R1287" i="1"/>
  <c r="S1287" i="1"/>
  <c r="T1287" i="1"/>
  <c r="U1287" i="1"/>
  <c r="W1287" i="1"/>
  <c r="O1287" i="1" s="1"/>
  <c r="Y1287" i="1"/>
  <c r="AA1287" i="1"/>
  <c r="AB1287" i="1"/>
  <c r="P1288" i="1"/>
  <c r="Q1288" i="1"/>
  <c r="R1288" i="1"/>
  <c r="S1288" i="1"/>
  <c r="T1288" i="1"/>
  <c r="U1288" i="1"/>
  <c r="W1288" i="1"/>
  <c r="O1288" i="1" s="1"/>
  <c r="Y1288" i="1"/>
  <c r="AA1288" i="1"/>
  <c r="AB1288" i="1"/>
  <c r="P1289" i="1"/>
  <c r="Q1289" i="1"/>
  <c r="R1289" i="1"/>
  <c r="S1289" i="1"/>
  <c r="T1289" i="1"/>
  <c r="U1289" i="1"/>
  <c r="W1289" i="1"/>
  <c r="O1289" i="1" s="1"/>
  <c r="Y1289" i="1"/>
  <c r="AA1289" i="1"/>
  <c r="AB1289" i="1"/>
  <c r="P1290" i="1"/>
  <c r="Q1290" i="1"/>
  <c r="R1290" i="1"/>
  <c r="S1290" i="1"/>
  <c r="T1290" i="1"/>
  <c r="U1290" i="1"/>
  <c r="W1290" i="1"/>
  <c r="O1290" i="1" s="1"/>
  <c r="Y1290" i="1"/>
  <c r="AA1290" i="1"/>
  <c r="AB1290" i="1"/>
  <c r="P1291" i="1"/>
  <c r="Q1291" i="1"/>
  <c r="R1291" i="1"/>
  <c r="S1291" i="1"/>
  <c r="T1291" i="1"/>
  <c r="U1291" i="1"/>
  <c r="W1291" i="1"/>
  <c r="O1291" i="1" s="1"/>
  <c r="Y1291" i="1"/>
  <c r="AA1291" i="1"/>
  <c r="AB1291" i="1"/>
  <c r="P1292" i="1"/>
  <c r="Q1292" i="1"/>
  <c r="R1292" i="1"/>
  <c r="S1292" i="1"/>
  <c r="T1292" i="1"/>
  <c r="U1292" i="1"/>
  <c r="W1292" i="1"/>
  <c r="O1292" i="1" s="1"/>
  <c r="Y1292" i="1"/>
  <c r="AA1292" i="1"/>
  <c r="AB1292" i="1"/>
  <c r="P1293" i="1"/>
  <c r="Q1293" i="1"/>
  <c r="R1293" i="1"/>
  <c r="S1293" i="1"/>
  <c r="T1293" i="1"/>
  <c r="U1293" i="1"/>
  <c r="W1293" i="1"/>
  <c r="O1293" i="1" s="1"/>
  <c r="Y1293" i="1"/>
  <c r="AA1293" i="1"/>
  <c r="AB1293" i="1"/>
  <c r="P1294" i="1"/>
  <c r="Q1294" i="1"/>
  <c r="R1294" i="1"/>
  <c r="S1294" i="1"/>
  <c r="T1294" i="1"/>
  <c r="U1294" i="1"/>
  <c r="W1294" i="1"/>
  <c r="O1294" i="1" s="1"/>
  <c r="Y1294" i="1"/>
  <c r="AA1294" i="1"/>
  <c r="AB1294" i="1"/>
  <c r="P1295" i="1"/>
  <c r="Q1295" i="1"/>
  <c r="R1295" i="1"/>
  <c r="S1295" i="1"/>
  <c r="T1295" i="1"/>
  <c r="U1295" i="1"/>
  <c r="W1295" i="1"/>
  <c r="O1295" i="1" s="1"/>
  <c r="Y1295" i="1"/>
  <c r="AA1295" i="1"/>
  <c r="AB1295" i="1"/>
  <c r="P1296" i="1"/>
  <c r="Q1296" i="1"/>
  <c r="R1296" i="1"/>
  <c r="S1296" i="1"/>
  <c r="T1296" i="1"/>
  <c r="U1296" i="1"/>
  <c r="W1296" i="1"/>
  <c r="O1296" i="1" s="1"/>
  <c r="Y1296" i="1"/>
  <c r="AA1296" i="1"/>
  <c r="AB1296" i="1"/>
  <c r="P1297" i="1"/>
  <c r="Q1297" i="1"/>
  <c r="R1297" i="1"/>
  <c r="S1297" i="1"/>
  <c r="T1297" i="1"/>
  <c r="U1297" i="1"/>
  <c r="W1297" i="1"/>
  <c r="O1297" i="1" s="1"/>
  <c r="Y1297" i="1"/>
  <c r="AA1297" i="1"/>
  <c r="AB1297" i="1"/>
  <c r="P1298" i="1"/>
  <c r="Q1298" i="1"/>
  <c r="R1298" i="1"/>
  <c r="S1298" i="1"/>
  <c r="T1298" i="1"/>
  <c r="U1298" i="1"/>
  <c r="W1298" i="1"/>
  <c r="O1298" i="1" s="1"/>
  <c r="Y1298" i="1"/>
  <c r="AA1298" i="1"/>
  <c r="AB1298" i="1"/>
  <c r="P1299" i="1"/>
  <c r="Q1299" i="1"/>
  <c r="R1299" i="1"/>
  <c r="S1299" i="1"/>
  <c r="T1299" i="1"/>
  <c r="U1299" i="1"/>
  <c r="W1299" i="1"/>
  <c r="O1299" i="1" s="1"/>
  <c r="Y1299" i="1"/>
  <c r="AA1299" i="1"/>
  <c r="AB1299" i="1"/>
  <c r="P1300" i="1"/>
  <c r="Q1300" i="1"/>
  <c r="R1300" i="1"/>
  <c r="S1300" i="1"/>
  <c r="T1300" i="1"/>
  <c r="U1300" i="1"/>
  <c r="W1300" i="1"/>
  <c r="O1300" i="1" s="1"/>
  <c r="Y1300" i="1"/>
  <c r="AA1300" i="1"/>
  <c r="AB1300" i="1"/>
  <c r="P1301" i="1"/>
  <c r="Q1301" i="1"/>
  <c r="R1301" i="1"/>
  <c r="S1301" i="1"/>
  <c r="T1301" i="1"/>
  <c r="U1301" i="1"/>
  <c r="W1301" i="1"/>
  <c r="O1301" i="1" s="1"/>
  <c r="Y1301" i="1"/>
  <c r="AA1301" i="1"/>
  <c r="AB1301" i="1"/>
  <c r="P1302" i="1"/>
  <c r="Q1302" i="1"/>
  <c r="R1302" i="1"/>
  <c r="S1302" i="1"/>
  <c r="T1302" i="1"/>
  <c r="U1302" i="1"/>
  <c r="W1302" i="1"/>
  <c r="O1302" i="1" s="1"/>
  <c r="Y1302" i="1"/>
  <c r="AA1302" i="1"/>
  <c r="AB1302" i="1"/>
  <c r="P1303" i="1"/>
  <c r="Q1303" i="1"/>
  <c r="R1303" i="1"/>
  <c r="S1303" i="1"/>
  <c r="T1303" i="1"/>
  <c r="U1303" i="1"/>
  <c r="W1303" i="1"/>
  <c r="O1303" i="1" s="1"/>
  <c r="Y1303" i="1"/>
  <c r="AA1303" i="1"/>
  <c r="AB1303" i="1"/>
  <c r="P1304" i="1"/>
  <c r="Q1304" i="1"/>
  <c r="R1304" i="1"/>
  <c r="S1304" i="1"/>
  <c r="T1304" i="1"/>
  <c r="U1304" i="1"/>
  <c r="W1304" i="1"/>
  <c r="O1304" i="1" s="1"/>
  <c r="Y1304" i="1"/>
  <c r="AA1304" i="1"/>
  <c r="AB1304" i="1"/>
  <c r="P1305" i="1"/>
  <c r="Q1305" i="1"/>
  <c r="R1305" i="1"/>
  <c r="S1305" i="1"/>
  <c r="T1305" i="1"/>
  <c r="U1305" i="1"/>
  <c r="W1305" i="1"/>
  <c r="O1305" i="1" s="1"/>
  <c r="Y1305" i="1"/>
  <c r="AA1305" i="1"/>
  <c r="AB1305" i="1"/>
  <c r="P1306" i="1"/>
  <c r="Q1306" i="1"/>
  <c r="R1306" i="1"/>
  <c r="S1306" i="1"/>
  <c r="T1306" i="1"/>
  <c r="U1306" i="1"/>
  <c r="W1306" i="1"/>
  <c r="O1306" i="1" s="1"/>
  <c r="Y1306" i="1"/>
  <c r="AA1306" i="1"/>
  <c r="AB1306" i="1"/>
  <c r="P1307" i="1"/>
  <c r="Q1307" i="1"/>
  <c r="R1307" i="1"/>
  <c r="S1307" i="1"/>
  <c r="T1307" i="1"/>
  <c r="U1307" i="1"/>
  <c r="W1307" i="1"/>
  <c r="O1307" i="1" s="1"/>
  <c r="Y1307" i="1"/>
  <c r="AA1307" i="1"/>
  <c r="AB1307" i="1"/>
  <c r="P1308" i="1"/>
  <c r="Q1308" i="1"/>
  <c r="R1308" i="1"/>
  <c r="S1308" i="1"/>
  <c r="T1308" i="1"/>
  <c r="U1308" i="1"/>
  <c r="W1308" i="1"/>
  <c r="O1308" i="1" s="1"/>
  <c r="Y1308" i="1"/>
  <c r="AA1308" i="1"/>
  <c r="AB1308" i="1"/>
  <c r="P1309" i="1"/>
  <c r="Q1309" i="1"/>
  <c r="R1309" i="1"/>
  <c r="S1309" i="1"/>
  <c r="T1309" i="1"/>
  <c r="U1309" i="1"/>
  <c r="W1309" i="1"/>
  <c r="O1309" i="1" s="1"/>
  <c r="Y1309" i="1"/>
  <c r="AA1309" i="1"/>
  <c r="AB1309" i="1"/>
  <c r="P1310" i="1"/>
  <c r="Q1310" i="1"/>
  <c r="R1310" i="1"/>
  <c r="S1310" i="1"/>
  <c r="T1310" i="1"/>
  <c r="U1310" i="1"/>
  <c r="W1310" i="1"/>
  <c r="O1310" i="1" s="1"/>
  <c r="Y1310" i="1"/>
  <c r="AA1310" i="1"/>
  <c r="AB1310" i="1"/>
  <c r="P1311" i="1"/>
  <c r="Q1311" i="1"/>
  <c r="R1311" i="1"/>
  <c r="S1311" i="1"/>
  <c r="T1311" i="1"/>
  <c r="U1311" i="1"/>
  <c r="W1311" i="1"/>
  <c r="O1311" i="1" s="1"/>
  <c r="Y1311" i="1"/>
  <c r="AA1311" i="1"/>
  <c r="AB1311" i="1"/>
  <c r="P1312" i="1"/>
  <c r="Q1312" i="1"/>
  <c r="R1312" i="1"/>
  <c r="S1312" i="1"/>
  <c r="T1312" i="1"/>
  <c r="U1312" i="1"/>
  <c r="W1312" i="1"/>
  <c r="O1312" i="1" s="1"/>
  <c r="Y1312" i="1"/>
  <c r="AA1312" i="1"/>
  <c r="AB1312" i="1"/>
  <c r="P1313" i="1"/>
  <c r="Q1313" i="1"/>
  <c r="R1313" i="1"/>
  <c r="S1313" i="1"/>
  <c r="T1313" i="1"/>
  <c r="U1313" i="1"/>
  <c r="W1313" i="1"/>
  <c r="O1313" i="1" s="1"/>
  <c r="Y1313" i="1"/>
  <c r="AA1313" i="1"/>
  <c r="AB1313" i="1"/>
  <c r="P1314" i="1"/>
  <c r="Q1314" i="1"/>
  <c r="R1314" i="1"/>
  <c r="S1314" i="1"/>
  <c r="T1314" i="1"/>
  <c r="U1314" i="1"/>
  <c r="W1314" i="1"/>
  <c r="O1314" i="1" s="1"/>
  <c r="Y1314" i="1"/>
  <c r="AA1314" i="1"/>
  <c r="AB1314" i="1"/>
  <c r="P1315" i="1"/>
  <c r="Q1315" i="1"/>
  <c r="R1315" i="1"/>
  <c r="S1315" i="1"/>
  <c r="T1315" i="1"/>
  <c r="U1315" i="1"/>
  <c r="W1315" i="1"/>
  <c r="O1315" i="1" s="1"/>
  <c r="Y1315" i="1"/>
  <c r="AA1315" i="1"/>
  <c r="AB1315" i="1"/>
  <c r="P1316" i="1"/>
  <c r="Q1316" i="1"/>
  <c r="R1316" i="1"/>
  <c r="S1316" i="1"/>
  <c r="T1316" i="1"/>
  <c r="U1316" i="1"/>
  <c r="W1316" i="1"/>
  <c r="O1316" i="1" s="1"/>
  <c r="Y1316" i="1"/>
  <c r="AA1316" i="1"/>
  <c r="AB1316" i="1"/>
  <c r="P1317" i="1"/>
  <c r="Q1317" i="1"/>
  <c r="R1317" i="1"/>
  <c r="S1317" i="1"/>
  <c r="T1317" i="1"/>
  <c r="U1317" i="1"/>
  <c r="W1317" i="1"/>
  <c r="O1317" i="1" s="1"/>
  <c r="Y1317" i="1"/>
  <c r="AA1317" i="1"/>
  <c r="AB1317" i="1"/>
  <c r="P1318" i="1"/>
  <c r="Q1318" i="1"/>
  <c r="R1318" i="1"/>
  <c r="S1318" i="1"/>
  <c r="T1318" i="1"/>
  <c r="U1318" i="1"/>
  <c r="W1318" i="1"/>
  <c r="O1318" i="1" s="1"/>
  <c r="Y1318" i="1"/>
  <c r="AA1318" i="1"/>
  <c r="AB1318" i="1"/>
  <c r="P1319" i="1"/>
  <c r="Q1319" i="1"/>
  <c r="R1319" i="1"/>
  <c r="S1319" i="1"/>
  <c r="T1319" i="1"/>
  <c r="U1319" i="1"/>
  <c r="W1319" i="1"/>
  <c r="O1319" i="1" s="1"/>
  <c r="Y1319" i="1"/>
  <c r="AA1319" i="1"/>
  <c r="AB1319" i="1"/>
  <c r="P1320" i="1"/>
  <c r="Q1320" i="1"/>
  <c r="R1320" i="1"/>
  <c r="S1320" i="1"/>
  <c r="T1320" i="1"/>
  <c r="U1320" i="1"/>
  <c r="W1320" i="1"/>
  <c r="O1320" i="1" s="1"/>
  <c r="Y1320" i="1"/>
  <c r="AA1320" i="1"/>
  <c r="AB1320" i="1"/>
  <c r="P1321" i="1"/>
  <c r="Q1321" i="1"/>
  <c r="R1321" i="1"/>
  <c r="S1321" i="1"/>
  <c r="T1321" i="1"/>
  <c r="U1321" i="1"/>
  <c r="W1321" i="1"/>
  <c r="O1321" i="1" s="1"/>
  <c r="Y1321" i="1"/>
  <c r="AA1321" i="1"/>
  <c r="AB1321" i="1"/>
  <c r="P1322" i="1"/>
  <c r="Q1322" i="1"/>
  <c r="R1322" i="1"/>
  <c r="S1322" i="1"/>
  <c r="T1322" i="1"/>
  <c r="U1322" i="1"/>
  <c r="W1322" i="1"/>
  <c r="O1322" i="1" s="1"/>
  <c r="Y1322" i="1"/>
  <c r="AA1322" i="1"/>
  <c r="AB1322" i="1"/>
  <c r="P1323" i="1"/>
  <c r="Q1323" i="1"/>
  <c r="R1323" i="1"/>
  <c r="S1323" i="1"/>
  <c r="T1323" i="1"/>
  <c r="U1323" i="1"/>
  <c r="W1323" i="1"/>
  <c r="O1323" i="1" s="1"/>
  <c r="Y1323" i="1"/>
  <c r="AA1323" i="1"/>
  <c r="AB1323" i="1"/>
  <c r="P1324" i="1"/>
  <c r="Q1324" i="1"/>
  <c r="R1324" i="1"/>
  <c r="S1324" i="1"/>
  <c r="T1324" i="1"/>
  <c r="U1324" i="1"/>
  <c r="W1324" i="1"/>
  <c r="O1324" i="1" s="1"/>
  <c r="Y1324" i="1"/>
  <c r="AA1324" i="1"/>
  <c r="AB1324" i="1"/>
  <c r="P1325" i="1"/>
  <c r="Q1325" i="1"/>
  <c r="R1325" i="1"/>
  <c r="S1325" i="1"/>
  <c r="T1325" i="1"/>
  <c r="U1325" i="1"/>
  <c r="W1325" i="1"/>
  <c r="O1325" i="1" s="1"/>
  <c r="Y1325" i="1"/>
  <c r="AA1325" i="1"/>
  <c r="AB1325" i="1"/>
  <c r="P1326" i="1"/>
  <c r="Q1326" i="1"/>
  <c r="R1326" i="1"/>
  <c r="S1326" i="1"/>
  <c r="T1326" i="1"/>
  <c r="U1326" i="1"/>
  <c r="W1326" i="1"/>
  <c r="O1326" i="1" s="1"/>
  <c r="Y1326" i="1"/>
  <c r="AA1326" i="1"/>
  <c r="AB1326" i="1"/>
  <c r="P1327" i="1"/>
  <c r="Q1327" i="1"/>
  <c r="R1327" i="1"/>
  <c r="S1327" i="1"/>
  <c r="T1327" i="1"/>
  <c r="U1327" i="1"/>
  <c r="W1327" i="1"/>
  <c r="O1327" i="1" s="1"/>
  <c r="Y1327" i="1"/>
  <c r="AA1327" i="1"/>
  <c r="AB1327" i="1"/>
  <c r="P1328" i="1"/>
  <c r="Q1328" i="1"/>
  <c r="R1328" i="1"/>
  <c r="S1328" i="1"/>
  <c r="T1328" i="1"/>
  <c r="U1328" i="1"/>
  <c r="W1328" i="1"/>
  <c r="O1328" i="1" s="1"/>
  <c r="Y1328" i="1"/>
  <c r="AA1328" i="1"/>
  <c r="AB1328" i="1"/>
  <c r="P1329" i="1"/>
  <c r="Q1329" i="1"/>
  <c r="R1329" i="1"/>
  <c r="S1329" i="1"/>
  <c r="T1329" i="1"/>
  <c r="U1329" i="1"/>
  <c r="W1329" i="1"/>
  <c r="O1329" i="1" s="1"/>
  <c r="Y1329" i="1"/>
  <c r="AA1329" i="1"/>
  <c r="AB1329" i="1"/>
  <c r="P1330" i="1"/>
  <c r="Q1330" i="1"/>
  <c r="R1330" i="1"/>
  <c r="S1330" i="1"/>
  <c r="T1330" i="1"/>
  <c r="U1330" i="1"/>
  <c r="W1330" i="1"/>
  <c r="O1330" i="1" s="1"/>
  <c r="Y1330" i="1"/>
  <c r="AA1330" i="1"/>
  <c r="AB1330" i="1"/>
  <c r="P1331" i="1"/>
  <c r="Q1331" i="1"/>
  <c r="R1331" i="1"/>
  <c r="S1331" i="1"/>
  <c r="T1331" i="1"/>
  <c r="U1331" i="1"/>
  <c r="W1331" i="1"/>
  <c r="O1331" i="1" s="1"/>
  <c r="Y1331" i="1"/>
  <c r="AA1331" i="1"/>
  <c r="AB1331" i="1"/>
  <c r="P1332" i="1"/>
  <c r="Q1332" i="1"/>
  <c r="R1332" i="1"/>
  <c r="S1332" i="1"/>
  <c r="T1332" i="1"/>
  <c r="U1332" i="1"/>
  <c r="W1332" i="1"/>
  <c r="O1332" i="1" s="1"/>
  <c r="Y1332" i="1"/>
  <c r="AA1332" i="1"/>
  <c r="AB1332" i="1"/>
  <c r="P1333" i="1"/>
  <c r="Q1333" i="1"/>
  <c r="R1333" i="1"/>
  <c r="S1333" i="1"/>
  <c r="T1333" i="1"/>
  <c r="U1333" i="1"/>
  <c r="W1333" i="1"/>
  <c r="O1333" i="1" s="1"/>
  <c r="Y1333" i="1"/>
  <c r="AA1333" i="1"/>
  <c r="AB1333" i="1"/>
  <c r="P1334" i="1"/>
  <c r="Q1334" i="1"/>
  <c r="R1334" i="1"/>
  <c r="S1334" i="1"/>
  <c r="T1334" i="1"/>
  <c r="U1334" i="1"/>
  <c r="W1334" i="1"/>
  <c r="O1334" i="1" s="1"/>
  <c r="Y1334" i="1"/>
  <c r="AA1334" i="1"/>
  <c r="AB1334" i="1"/>
  <c r="P1335" i="1"/>
  <c r="Q1335" i="1"/>
  <c r="R1335" i="1"/>
  <c r="S1335" i="1"/>
  <c r="T1335" i="1"/>
  <c r="U1335" i="1"/>
  <c r="W1335" i="1"/>
  <c r="O1335" i="1" s="1"/>
  <c r="Y1335" i="1"/>
  <c r="AA1335" i="1"/>
  <c r="AB1335" i="1"/>
  <c r="P1336" i="1"/>
  <c r="Q1336" i="1"/>
  <c r="R1336" i="1"/>
  <c r="S1336" i="1"/>
  <c r="T1336" i="1"/>
  <c r="U1336" i="1"/>
  <c r="W1336" i="1"/>
  <c r="O1336" i="1" s="1"/>
  <c r="Y1336" i="1"/>
  <c r="AA1336" i="1"/>
  <c r="AB1336" i="1"/>
  <c r="P1337" i="1"/>
  <c r="Q1337" i="1"/>
  <c r="R1337" i="1"/>
  <c r="S1337" i="1"/>
  <c r="T1337" i="1"/>
  <c r="U1337" i="1"/>
  <c r="W1337" i="1"/>
  <c r="O1337" i="1" s="1"/>
  <c r="Y1337" i="1"/>
  <c r="AA1337" i="1"/>
  <c r="AB1337" i="1"/>
  <c r="P1338" i="1"/>
  <c r="Q1338" i="1"/>
  <c r="R1338" i="1"/>
  <c r="S1338" i="1"/>
  <c r="T1338" i="1"/>
  <c r="U1338" i="1"/>
  <c r="W1338" i="1"/>
  <c r="O1338" i="1" s="1"/>
  <c r="Y1338" i="1"/>
  <c r="AA1338" i="1"/>
  <c r="AB1338" i="1"/>
  <c r="P1339" i="1"/>
  <c r="Q1339" i="1"/>
  <c r="R1339" i="1"/>
  <c r="S1339" i="1"/>
  <c r="T1339" i="1"/>
  <c r="U1339" i="1"/>
  <c r="W1339" i="1"/>
  <c r="O1339" i="1" s="1"/>
  <c r="Y1339" i="1"/>
  <c r="AA1339" i="1"/>
  <c r="AB1339" i="1"/>
  <c r="P1340" i="1"/>
  <c r="Q1340" i="1"/>
  <c r="R1340" i="1"/>
  <c r="S1340" i="1"/>
  <c r="T1340" i="1"/>
  <c r="U1340" i="1"/>
  <c r="W1340" i="1"/>
  <c r="O1340" i="1" s="1"/>
  <c r="Y1340" i="1"/>
  <c r="AA1340" i="1"/>
  <c r="AB1340" i="1"/>
  <c r="P1341" i="1"/>
  <c r="Q1341" i="1"/>
  <c r="R1341" i="1"/>
  <c r="S1341" i="1"/>
  <c r="T1341" i="1"/>
  <c r="U1341" i="1"/>
  <c r="W1341" i="1"/>
  <c r="O1341" i="1" s="1"/>
  <c r="Y1341" i="1"/>
  <c r="AA1341" i="1"/>
  <c r="AB1341" i="1"/>
  <c r="P1342" i="1"/>
  <c r="Q1342" i="1"/>
  <c r="R1342" i="1"/>
  <c r="S1342" i="1"/>
  <c r="T1342" i="1"/>
  <c r="U1342" i="1"/>
  <c r="W1342" i="1"/>
  <c r="O1342" i="1" s="1"/>
  <c r="Y1342" i="1"/>
  <c r="AA1342" i="1"/>
  <c r="AB1342" i="1"/>
  <c r="P1343" i="1"/>
  <c r="Q1343" i="1"/>
  <c r="R1343" i="1"/>
  <c r="S1343" i="1"/>
  <c r="T1343" i="1"/>
  <c r="U1343" i="1"/>
  <c r="W1343" i="1"/>
  <c r="O1343" i="1" s="1"/>
  <c r="Y1343" i="1"/>
  <c r="AA1343" i="1"/>
  <c r="AB1343" i="1"/>
  <c r="P1344" i="1"/>
  <c r="Q1344" i="1"/>
  <c r="R1344" i="1"/>
  <c r="S1344" i="1"/>
  <c r="T1344" i="1"/>
  <c r="U1344" i="1"/>
  <c r="W1344" i="1"/>
  <c r="O1344" i="1" s="1"/>
  <c r="Y1344" i="1"/>
  <c r="AA1344" i="1"/>
  <c r="AB1344" i="1"/>
  <c r="P1345" i="1"/>
  <c r="Q1345" i="1"/>
  <c r="R1345" i="1"/>
  <c r="S1345" i="1"/>
  <c r="T1345" i="1"/>
  <c r="U1345" i="1"/>
  <c r="W1345" i="1"/>
  <c r="O1345" i="1" s="1"/>
  <c r="Y1345" i="1"/>
  <c r="AA1345" i="1"/>
  <c r="AB1345" i="1"/>
  <c r="P1346" i="1"/>
  <c r="Q1346" i="1"/>
  <c r="R1346" i="1"/>
  <c r="S1346" i="1"/>
  <c r="T1346" i="1"/>
  <c r="U1346" i="1"/>
  <c r="W1346" i="1"/>
  <c r="O1346" i="1" s="1"/>
  <c r="Y1346" i="1"/>
  <c r="AA1346" i="1"/>
  <c r="AB1346" i="1"/>
  <c r="P1347" i="1"/>
  <c r="Q1347" i="1"/>
  <c r="R1347" i="1"/>
  <c r="S1347" i="1"/>
  <c r="T1347" i="1"/>
  <c r="U1347" i="1"/>
  <c r="W1347" i="1"/>
  <c r="O1347" i="1" s="1"/>
  <c r="Y1347" i="1"/>
  <c r="AA1347" i="1"/>
  <c r="AB1347" i="1"/>
  <c r="P1348" i="1"/>
  <c r="Q1348" i="1"/>
  <c r="R1348" i="1"/>
  <c r="S1348" i="1"/>
  <c r="T1348" i="1"/>
  <c r="U1348" i="1"/>
  <c r="W1348" i="1"/>
  <c r="O1348" i="1" s="1"/>
  <c r="Y1348" i="1"/>
  <c r="AA1348" i="1"/>
  <c r="AB1348" i="1"/>
  <c r="P1349" i="1"/>
  <c r="Q1349" i="1"/>
  <c r="R1349" i="1"/>
  <c r="S1349" i="1"/>
  <c r="T1349" i="1"/>
  <c r="U1349" i="1"/>
  <c r="W1349" i="1"/>
  <c r="O1349" i="1" s="1"/>
  <c r="Y1349" i="1"/>
  <c r="AA1349" i="1"/>
  <c r="AB1349" i="1"/>
  <c r="P1350" i="1"/>
  <c r="Q1350" i="1"/>
  <c r="R1350" i="1"/>
  <c r="S1350" i="1"/>
  <c r="T1350" i="1"/>
  <c r="U1350" i="1"/>
  <c r="W1350" i="1"/>
  <c r="O1350" i="1" s="1"/>
  <c r="Y1350" i="1"/>
  <c r="AA1350" i="1"/>
  <c r="AB1350" i="1"/>
  <c r="P1351" i="1"/>
  <c r="Q1351" i="1"/>
  <c r="R1351" i="1"/>
  <c r="S1351" i="1"/>
  <c r="T1351" i="1"/>
  <c r="U1351" i="1"/>
  <c r="W1351" i="1"/>
  <c r="O1351" i="1" s="1"/>
  <c r="Y1351" i="1"/>
  <c r="AA1351" i="1"/>
  <c r="AB1351" i="1"/>
  <c r="P1352" i="1"/>
  <c r="Q1352" i="1"/>
  <c r="R1352" i="1"/>
  <c r="S1352" i="1"/>
  <c r="T1352" i="1"/>
  <c r="U1352" i="1"/>
  <c r="W1352" i="1"/>
  <c r="O1352" i="1" s="1"/>
  <c r="Y1352" i="1"/>
  <c r="AA1352" i="1"/>
  <c r="AB1352" i="1"/>
  <c r="P1353" i="1"/>
  <c r="Q1353" i="1"/>
  <c r="R1353" i="1"/>
  <c r="S1353" i="1"/>
  <c r="T1353" i="1"/>
  <c r="U1353" i="1"/>
  <c r="W1353" i="1"/>
  <c r="O1353" i="1" s="1"/>
  <c r="Y1353" i="1"/>
  <c r="AA1353" i="1"/>
  <c r="AB1353" i="1"/>
  <c r="P1354" i="1"/>
  <c r="Q1354" i="1"/>
  <c r="R1354" i="1"/>
  <c r="S1354" i="1"/>
  <c r="T1354" i="1"/>
  <c r="U1354" i="1"/>
  <c r="W1354" i="1"/>
  <c r="O1354" i="1" s="1"/>
  <c r="Y1354" i="1"/>
  <c r="AA1354" i="1"/>
  <c r="AB1354" i="1"/>
  <c r="P1355" i="1"/>
  <c r="Q1355" i="1"/>
  <c r="R1355" i="1"/>
  <c r="S1355" i="1"/>
  <c r="T1355" i="1"/>
  <c r="U1355" i="1"/>
  <c r="W1355" i="1"/>
  <c r="O1355" i="1" s="1"/>
  <c r="Y1355" i="1"/>
  <c r="AA1355" i="1"/>
  <c r="AB1355" i="1"/>
  <c r="P1356" i="1"/>
  <c r="Q1356" i="1"/>
  <c r="R1356" i="1"/>
  <c r="S1356" i="1"/>
  <c r="T1356" i="1"/>
  <c r="U1356" i="1"/>
  <c r="W1356" i="1"/>
  <c r="O1356" i="1" s="1"/>
  <c r="Y1356" i="1"/>
  <c r="AA1356" i="1"/>
  <c r="AB1356" i="1"/>
  <c r="P1357" i="1"/>
  <c r="Q1357" i="1"/>
  <c r="R1357" i="1"/>
  <c r="S1357" i="1"/>
  <c r="T1357" i="1"/>
  <c r="U1357" i="1"/>
  <c r="W1357" i="1"/>
  <c r="O1357" i="1" s="1"/>
  <c r="Y1357" i="1"/>
  <c r="AA1357" i="1"/>
  <c r="AB1357" i="1"/>
  <c r="P1358" i="1"/>
  <c r="Q1358" i="1"/>
  <c r="R1358" i="1"/>
  <c r="S1358" i="1"/>
  <c r="T1358" i="1"/>
  <c r="U1358" i="1"/>
  <c r="W1358" i="1"/>
  <c r="O1358" i="1" s="1"/>
  <c r="Y1358" i="1"/>
  <c r="AA1358" i="1"/>
  <c r="AB1358" i="1"/>
  <c r="P1359" i="1"/>
  <c r="Q1359" i="1"/>
  <c r="R1359" i="1"/>
  <c r="S1359" i="1"/>
  <c r="T1359" i="1"/>
  <c r="U1359" i="1"/>
  <c r="W1359" i="1"/>
  <c r="O1359" i="1" s="1"/>
  <c r="Y1359" i="1"/>
  <c r="AA1359" i="1"/>
  <c r="AB1359" i="1"/>
  <c r="P1360" i="1"/>
  <c r="Q1360" i="1"/>
  <c r="R1360" i="1"/>
  <c r="S1360" i="1"/>
  <c r="T1360" i="1"/>
  <c r="U1360" i="1"/>
  <c r="W1360" i="1"/>
  <c r="O1360" i="1" s="1"/>
  <c r="Y1360" i="1"/>
  <c r="AA1360" i="1"/>
  <c r="AB1360" i="1"/>
  <c r="P1361" i="1"/>
  <c r="Q1361" i="1"/>
  <c r="R1361" i="1"/>
  <c r="S1361" i="1"/>
  <c r="T1361" i="1"/>
  <c r="U1361" i="1"/>
  <c r="W1361" i="1"/>
  <c r="O1361" i="1" s="1"/>
  <c r="Y1361" i="1"/>
  <c r="AA1361" i="1"/>
  <c r="AB1361" i="1"/>
  <c r="P1362" i="1"/>
  <c r="Q1362" i="1"/>
  <c r="R1362" i="1"/>
  <c r="S1362" i="1"/>
  <c r="T1362" i="1"/>
  <c r="U1362" i="1"/>
  <c r="W1362" i="1"/>
  <c r="O1362" i="1" s="1"/>
  <c r="Y1362" i="1"/>
  <c r="AA1362" i="1"/>
  <c r="AB1362" i="1"/>
  <c r="P1363" i="1"/>
  <c r="Q1363" i="1"/>
  <c r="R1363" i="1"/>
  <c r="S1363" i="1"/>
  <c r="T1363" i="1"/>
  <c r="U1363" i="1"/>
  <c r="W1363" i="1"/>
  <c r="O1363" i="1" s="1"/>
  <c r="Y1363" i="1"/>
  <c r="AA1363" i="1"/>
  <c r="AB1363" i="1"/>
  <c r="P1364" i="1"/>
  <c r="Q1364" i="1"/>
  <c r="R1364" i="1"/>
  <c r="S1364" i="1"/>
  <c r="T1364" i="1"/>
  <c r="U1364" i="1"/>
  <c r="W1364" i="1"/>
  <c r="O1364" i="1" s="1"/>
  <c r="Y1364" i="1"/>
  <c r="AA1364" i="1"/>
  <c r="AB1364" i="1"/>
  <c r="P1365" i="1"/>
  <c r="Q1365" i="1"/>
  <c r="R1365" i="1"/>
  <c r="S1365" i="1"/>
  <c r="T1365" i="1"/>
  <c r="U1365" i="1"/>
  <c r="W1365" i="1"/>
  <c r="O1365" i="1" s="1"/>
  <c r="Y1365" i="1"/>
  <c r="AA1365" i="1"/>
  <c r="AB1365" i="1"/>
  <c r="P1366" i="1"/>
  <c r="Q1366" i="1"/>
  <c r="R1366" i="1"/>
  <c r="S1366" i="1"/>
  <c r="T1366" i="1"/>
  <c r="U1366" i="1"/>
  <c r="W1366" i="1"/>
  <c r="O1366" i="1" s="1"/>
  <c r="Y1366" i="1"/>
  <c r="AA1366" i="1"/>
  <c r="AB1366" i="1"/>
  <c r="P1367" i="1"/>
  <c r="Q1367" i="1"/>
  <c r="R1367" i="1"/>
  <c r="S1367" i="1"/>
  <c r="T1367" i="1"/>
  <c r="U1367" i="1"/>
  <c r="W1367" i="1"/>
  <c r="O1367" i="1" s="1"/>
  <c r="Y1367" i="1"/>
  <c r="AA1367" i="1"/>
  <c r="AB1367" i="1"/>
  <c r="P1368" i="1"/>
  <c r="Q1368" i="1"/>
  <c r="R1368" i="1"/>
  <c r="S1368" i="1"/>
  <c r="T1368" i="1"/>
  <c r="U1368" i="1"/>
  <c r="W1368" i="1"/>
  <c r="O1368" i="1" s="1"/>
  <c r="Y1368" i="1"/>
  <c r="AA1368" i="1"/>
  <c r="AB1368" i="1"/>
  <c r="P1369" i="1"/>
  <c r="Q1369" i="1"/>
  <c r="R1369" i="1"/>
  <c r="S1369" i="1"/>
  <c r="T1369" i="1"/>
  <c r="U1369" i="1"/>
  <c r="W1369" i="1"/>
  <c r="O1369" i="1" s="1"/>
  <c r="Y1369" i="1"/>
  <c r="AA1369" i="1"/>
  <c r="AB1369" i="1"/>
  <c r="P1370" i="1"/>
  <c r="Q1370" i="1"/>
  <c r="R1370" i="1"/>
  <c r="S1370" i="1"/>
  <c r="T1370" i="1"/>
  <c r="U1370" i="1"/>
  <c r="W1370" i="1"/>
  <c r="O1370" i="1" s="1"/>
  <c r="Y1370" i="1"/>
  <c r="AA1370" i="1"/>
  <c r="AB1370" i="1"/>
  <c r="P1371" i="1"/>
  <c r="Q1371" i="1"/>
  <c r="R1371" i="1"/>
  <c r="S1371" i="1"/>
  <c r="T1371" i="1"/>
  <c r="U1371" i="1"/>
  <c r="W1371" i="1"/>
  <c r="O1371" i="1" s="1"/>
  <c r="Y1371" i="1"/>
  <c r="AA1371" i="1"/>
  <c r="AB1371" i="1"/>
  <c r="P1372" i="1"/>
  <c r="Q1372" i="1"/>
  <c r="R1372" i="1"/>
  <c r="S1372" i="1"/>
  <c r="T1372" i="1"/>
  <c r="U1372" i="1"/>
  <c r="W1372" i="1"/>
  <c r="O1372" i="1" s="1"/>
  <c r="Y1372" i="1"/>
  <c r="AA1372" i="1"/>
  <c r="AB1372" i="1"/>
  <c r="P1373" i="1"/>
  <c r="Q1373" i="1"/>
  <c r="R1373" i="1"/>
  <c r="S1373" i="1"/>
  <c r="T1373" i="1"/>
  <c r="U1373" i="1"/>
  <c r="W1373" i="1"/>
  <c r="O1373" i="1" s="1"/>
  <c r="Y1373" i="1"/>
  <c r="AA1373" i="1"/>
  <c r="AB1373" i="1"/>
  <c r="P1374" i="1"/>
  <c r="Q1374" i="1"/>
  <c r="R1374" i="1"/>
  <c r="S1374" i="1"/>
  <c r="T1374" i="1"/>
  <c r="U1374" i="1"/>
  <c r="W1374" i="1"/>
  <c r="O1374" i="1" s="1"/>
  <c r="Y1374" i="1"/>
  <c r="AA1374" i="1"/>
  <c r="AB1374" i="1"/>
  <c r="P1375" i="1"/>
  <c r="Q1375" i="1"/>
  <c r="R1375" i="1"/>
  <c r="S1375" i="1"/>
  <c r="T1375" i="1"/>
  <c r="U1375" i="1"/>
  <c r="W1375" i="1"/>
  <c r="O1375" i="1" s="1"/>
  <c r="Y1375" i="1"/>
  <c r="AA1375" i="1"/>
  <c r="AB1375" i="1"/>
  <c r="P1376" i="1"/>
  <c r="Q1376" i="1"/>
  <c r="R1376" i="1"/>
  <c r="S1376" i="1"/>
  <c r="T1376" i="1"/>
  <c r="U1376" i="1"/>
  <c r="W1376" i="1"/>
  <c r="O1376" i="1" s="1"/>
  <c r="Y1376" i="1"/>
  <c r="AA1376" i="1"/>
  <c r="AB1376" i="1"/>
  <c r="P1377" i="1"/>
  <c r="Q1377" i="1"/>
  <c r="R1377" i="1"/>
  <c r="S1377" i="1"/>
  <c r="T1377" i="1"/>
  <c r="U1377" i="1"/>
  <c r="W1377" i="1"/>
  <c r="O1377" i="1" s="1"/>
  <c r="Y1377" i="1"/>
  <c r="AA1377" i="1"/>
  <c r="AB1377" i="1"/>
  <c r="P1378" i="1"/>
  <c r="Q1378" i="1"/>
  <c r="R1378" i="1"/>
  <c r="S1378" i="1"/>
  <c r="T1378" i="1"/>
  <c r="U1378" i="1"/>
  <c r="W1378" i="1"/>
  <c r="O1378" i="1" s="1"/>
  <c r="Y1378" i="1"/>
  <c r="AA1378" i="1"/>
  <c r="AB1378" i="1"/>
  <c r="P1379" i="1"/>
  <c r="Q1379" i="1"/>
  <c r="R1379" i="1"/>
  <c r="S1379" i="1"/>
  <c r="T1379" i="1"/>
  <c r="U1379" i="1"/>
  <c r="W1379" i="1"/>
  <c r="O1379" i="1" s="1"/>
  <c r="Y1379" i="1"/>
  <c r="AA1379" i="1"/>
  <c r="AB1379" i="1"/>
  <c r="P1380" i="1"/>
  <c r="Q1380" i="1"/>
  <c r="R1380" i="1"/>
  <c r="S1380" i="1"/>
  <c r="T1380" i="1"/>
  <c r="U1380" i="1"/>
  <c r="W1380" i="1"/>
  <c r="O1380" i="1" s="1"/>
  <c r="Y1380" i="1"/>
  <c r="AA1380" i="1"/>
  <c r="AB1380" i="1"/>
  <c r="P1381" i="1"/>
  <c r="Q1381" i="1"/>
  <c r="R1381" i="1"/>
  <c r="S1381" i="1"/>
  <c r="T1381" i="1"/>
  <c r="U1381" i="1"/>
  <c r="W1381" i="1"/>
  <c r="O1381" i="1" s="1"/>
  <c r="Y1381" i="1"/>
  <c r="AA1381" i="1"/>
  <c r="AB1381" i="1"/>
  <c r="P1382" i="1"/>
  <c r="Q1382" i="1"/>
  <c r="R1382" i="1"/>
  <c r="S1382" i="1"/>
  <c r="T1382" i="1"/>
  <c r="U1382" i="1"/>
  <c r="W1382" i="1"/>
  <c r="O1382" i="1" s="1"/>
  <c r="Y1382" i="1"/>
  <c r="AA1382" i="1"/>
  <c r="AB1382" i="1"/>
  <c r="P1383" i="1"/>
  <c r="Q1383" i="1"/>
  <c r="R1383" i="1"/>
  <c r="S1383" i="1"/>
  <c r="T1383" i="1"/>
  <c r="U1383" i="1"/>
  <c r="W1383" i="1"/>
  <c r="O1383" i="1" s="1"/>
  <c r="Y1383" i="1"/>
  <c r="AA1383" i="1"/>
  <c r="AB1383" i="1"/>
  <c r="P1384" i="1"/>
  <c r="Q1384" i="1"/>
  <c r="R1384" i="1"/>
  <c r="S1384" i="1"/>
  <c r="T1384" i="1"/>
  <c r="U1384" i="1"/>
  <c r="W1384" i="1"/>
  <c r="O1384" i="1" s="1"/>
  <c r="Y1384" i="1"/>
  <c r="AA1384" i="1"/>
  <c r="AB1384" i="1"/>
  <c r="P1385" i="1"/>
  <c r="Q1385" i="1"/>
  <c r="R1385" i="1"/>
  <c r="S1385" i="1"/>
  <c r="T1385" i="1"/>
  <c r="U1385" i="1"/>
  <c r="W1385" i="1"/>
  <c r="O1385" i="1" s="1"/>
  <c r="Y1385" i="1"/>
  <c r="AA1385" i="1"/>
  <c r="AB1385" i="1"/>
  <c r="P1386" i="1"/>
  <c r="Q1386" i="1"/>
  <c r="R1386" i="1"/>
  <c r="S1386" i="1"/>
  <c r="T1386" i="1"/>
  <c r="U1386" i="1"/>
  <c r="W1386" i="1"/>
  <c r="O1386" i="1" s="1"/>
  <c r="Y1386" i="1"/>
  <c r="AA1386" i="1"/>
  <c r="AB1386" i="1"/>
  <c r="P1387" i="1"/>
  <c r="Q1387" i="1"/>
  <c r="R1387" i="1"/>
  <c r="S1387" i="1"/>
  <c r="T1387" i="1"/>
  <c r="U1387" i="1"/>
  <c r="W1387" i="1"/>
  <c r="O1387" i="1" s="1"/>
  <c r="Y1387" i="1"/>
  <c r="AA1387" i="1"/>
  <c r="AB1387" i="1"/>
  <c r="P1388" i="1"/>
  <c r="Q1388" i="1"/>
  <c r="R1388" i="1"/>
  <c r="S1388" i="1"/>
  <c r="T1388" i="1"/>
  <c r="U1388" i="1"/>
  <c r="W1388" i="1"/>
  <c r="O1388" i="1" s="1"/>
  <c r="Y1388" i="1"/>
  <c r="AA1388" i="1"/>
  <c r="AB1388" i="1"/>
  <c r="P1389" i="1"/>
  <c r="Q1389" i="1"/>
  <c r="R1389" i="1"/>
  <c r="S1389" i="1"/>
  <c r="T1389" i="1"/>
  <c r="U1389" i="1"/>
  <c r="W1389" i="1"/>
  <c r="O1389" i="1" s="1"/>
  <c r="Y1389" i="1"/>
  <c r="AA1389" i="1"/>
  <c r="AB1389" i="1"/>
  <c r="P1390" i="1"/>
  <c r="Q1390" i="1"/>
  <c r="R1390" i="1"/>
  <c r="S1390" i="1"/>
  <c r="T1390" i="1"/>
  <c r="U1390" i="1"/>
  <c r="W1390" i="1"/>
  <c r="O1390" i="1" s="1"/>
  <c r="Y1390" i="1"/>
  <c r="AA1390" i="1"/>
  <c r="AB1390" i="1"/>
  <c r="P1391" i="1"/>
  <c r="Q1391" i="1"/>
  <c r="R1391" i="1"/>
  <c r="S1391" i="1"/>
  <c r="T1391" i="1"/>
  <c r="U1391" i="1"/>
  <c r="W1391" i="1"/>
  <c r="O1391" i="1" s="1"/>
  <c r="Y1391" i="1"/>
  <c r="AA1391" i="1"/>
  <c r="AB1391" i="1"/>
  <c r="P1392" i="1"/>
  <c r="Q1392" i="1"/>
  <c r="R1392" i="1"/>
  <c r="S1392" i="1"/>
  <c r="T1392" i="1"/>
  <c r="U1392" i="1"/>
  <c r="W1392" i="1"/>
  <c r="O1392" i="1" s="1"/>
  <c r="Y1392" i="1"/>
  <c r="AA1392" i="1"/>
  <c r="AB1392" i="1"/>
  <c r="P1393" i="1"/>
  <c r="Q1393" i="1"/>
  <c r="R1393" i="1"/>
  <c r="S1393" i="1"/>
  <c r="T1393" i="1"/>
  <c r="U1393" i="1"/>
  <c r="W1393" i="1"/>
  <c r="O1393" i="1" s="1"/>
  <c r="Y1393" i="1"/>
  <c r="AA1393" i="1"/>
  <c r="AB1393" i="1"/>
  <c r="P1394" i="1"/>
  <c r="Q1394" i="1"/>
  <c r="R1394" i="1"/>
  <c r="S1394" i="1"/>
  <c r="T1394" i="1"/>
  <c r="U1394" i="1"/>
  <c r="W1394" i="1"/>
  <c r="O1394" i="1" s="1"/>
  <c r="Y1394" i="1"/>
  <c r="AA1394" i="1"/>
  <c r="AB1394" i="1"/>
  <c r="P1395" i="1"/>
  <c r="Q1395" i="1"/>
  <c r="R1395" i="1"/>
  <c r="S1395" i="1"/>
  <c r="T1395" i="1"/>
  <c r="U1395" i="1"/>
  <c r="W1395" i="1"/>
  <c r="O1395" i="1" s="1"/>
  <c r="Y1395" i="1"/>
  <c r="AA1395" i="1"/>
  <c r="AB1395" i="1"/>
  <c r="P1396" i="1"/>
  <c r="Q1396" i="1"/>
  <c r="R1396" i="1"/>
  <c r="S1396" i="1"/>
  <c r="T1396" i="1"/>
  <c r="U1396" i="1"/>
  <c r="W1396" i="1"/>
  <c r="O1396" i="1" s="1"/>
  <c r="Y1396" i="1"/>
  <c r="AA1396" i="1"/>
  <c r="AB1396" i="1"/>
  <c r="P1397" i="1"/>
  <c r="Q1397" i="1"/>
  <c r="R1397" i="1"/>
  <c r="S1397" i="1"/>
  <c r="T1397" i="1"/>
  <c r="U1397" i="1"/>
  <c r="W1397" i="1"/>
  <c r="O1397" i="1" s="1"/>
  <c r="Y1397" i="1"/>
  <c r="AA1397" i="1"/>
  <c r="AB1397" i="1"/>
  <c r="P1398" i="1"/>
  <c r="Q1398" i="1"/>
  <c r="R1398" i="1"/>
  <c r="S1398" i="1"/>
  <c r="T1398" i="1"/>
  <c r="U1398" i="1"/>
  <c r="W1398" i="1"/>
  <c r="O1398" i="1" s="1"/>
  <c r="Y1398" i="1"/>
  <c r="AA1398" i="1"/>
  <c r="AB1398" i="1"/>
  <c r="P1399" i="1"/>
  <c r="Q1399" i="1"/>
  <c r="R1399" i="1"/>
  <c r="S1399" i="1"/>
  <c r="T1399" i="1"/>
  <c r="U1399" i="1"/>
  <c r="W1399" i="1"/>
  <c r="O1399" i="1" s="1"/>
  <c r="Y1399" i="1"/>
  <c r="AA1399" i="1"/>
  <c r="AB1399" i="1"/>
  <c r="P1400" i="1"/>
  <c r="Q1400" i="1"/>
  <c r="R1400" i="1"/>
  <c r="S1400" i="1"/>
  <c r="T1400" i="1"/>
  <c r="U1400" i="1"/>
  <c r="W1400" i="1"/>
  <c r="O1400" i="1" s="1"/>
  <c r="Y1400" i="1"/>
  <c r="AA1400" i="1"/>
  <c r="AB1400" i="1"/>
  <c r="P1401" i="1"/>
  <c r="Q1401" i="1"/>
  <c r="R1401" i="1"/>
  <c r="S1401" i="1"/>
  <c r="T1401" i="1"/>
  <c r="U1401" i="1"/>
  <c r="W1401" i="1"/>
  <c r="O1401" i="1" s="1"/>
  <c r="Y1401" i="1"/>
  <c r="AA1401" i="1"/>
  <c r="AB1401" i="1"/>
  <c r="P1402" i="1"/>
  <c r="Q1402" i="1"/>
  <c r="R1402" i="1"/>
  <c r="S1402" i="1"/>
  <c r="T1402" i="1"/>
  <c r="U1402" i="1"/>
  <c r="W1402" i="1"/>
  <c r="O1402" i="1" s="1"/>
  <c r="Y1402" i="1"/>
  <c r="AA1402" i="1"/>
  <c r="AB1402" i="1"/>
  <c r="P1403" i="1"/>
  <c r="Q1403" i="1"/>
  <c r="R1403" i="1"/>
  <c r="S1403" i="1"/>
  <c r="T1403" i="1"/>
  <c r="U1403" i="1"/>
  <c r="W1403" i="1"/>
  <c r="O1403" i="1" s="1"/>
  <c r="Y1403" i="1"/>
  <c r="AA1403" i="1"/>
  <c r="AB1403" i="1"/>
  <c r="P1404" i="1"/>
  <c r="Q1404" i="1"/>
  <c r="R1404" i="1"/>
  <c r="S1404" i="1"/>
  <c r="T1404" i="1"/>
  <c r="U1404" i="1"/>
  <c r="W1404" i="1"/>
  <c r="O1404" i="1" s="1"/>
  <c r="Y1404" i="1"/>
  <c r="AA1404" i="1"/>
  <c r="AB1404" i="1"/>
  <c r="P1405" i="1"/>
  <c r="Q1405" i="1"/>
  <c r="R1405" i="1"/>
  <c r="S1405" i="1"/>
  <c r="T1405" i="1"/>
  <c r="U1405" i="1"/>
  <c r="W1405" i="1"/>
  <c r="O1405" i="1" s="1"/>
  <c r="Y1405" i="1"/>
  <c r="AA1405" i="1"/>
  <c r="AB1405" i="1"/>
  <c r="P1406" i="1"/>
  <c r="Q1406" i="1"/>
  <c r="R1406" i="1"/>
  <c r="S1406" i="1"/>
  <c r="T1406" i="1"/>
  <c r="U1406" i="1"/>
  <c r="W1406" i="1"/>
  <c r="O1406" i="1" s="1"/>
  <c r="Y1406" i="1"/>
  <c r="AA1406" i="1"/>
  <c r="AB1406" i="1"/>
  <c r="P1407" i="1"/>
  <c r="Q1407" i="1"/>
  <c r="R1407" i="1"/>
  <c r="S1407" i="1"/>
  <c r="T1407" i="1"/>
  <c r="U1407" i="1"/>
  <c r="W1407" i="1"/>
  <c r="O1407" i="1" s="1"/>
  <c r="Y1407" i="1"/>
  <c r="AA1407" i="1"/>
  <c r="AB1407" i="1"/>
  <c r="P1408" i="1"/>
  <c r="Q1408" i="1"/>
  <c r="R1408" i="1"/>
  <c r="S1408" i="1"/>
  <c r="T1408" i="1"/>
  <c r="U1408" i="1"/>
  <c r="W1408" i="1"/>
  <c r="O1408" i="1" s="1"/>
  <c r="Y1408" i="1"/>
  <c r="AA1408" i="1"/>
  <c r="AB1408" i="1"/>
  <c r="P1409" i="1"/>
  <c r="Q1409" i="1"/>
  <c r="R1409" i="1"/>
  <c r="S1409" i="1"/>
  <c r="T1409" i="1"/>
  <c r="U1409" i="1"/>
  <c r="W1409" i="1"/>
  <c r="O1409" i="1" s="1"/>
  <c r="Y1409" i="1"/>
  <c r="AA1409" i="1"/>
  <c r="AB1409" i="1"/>
  <c r="P1410" i="1"/>
  <c r="Q1410" i="1"/>
  <c r="R1410" i="1"/>
  <c r="S1410" i="1"/>
  <c r="T1410" i="1"/>
  <c r="U1410" i="1"/>
  <c r="W1410" i="1"/>
  <c r="O1410" i="1" s="1"/>
  <c r="Y1410" i="1"/>
  <c r="AA1410" i="1"/>
  <c r="AB1410" i="1"/>
  <c r="P1411" i="1"/>
  <c r="Q1411" i="1"/>
  <c r="R1411" i="1"/>
  <c r="S1411" i="1"/>
  <c r="T1411" i="1"/>
  <c r="U1411" i="1"/>
  <c r="W1411" i="1"/>
  <c r="O1411" i="1" s="1"/>
  <c r="Y1411" i="1"/>
  <c r="AA1411" i="1"/>
  <c r="AB1411" i="1"/>
  <c r="P1412" i="1"/>
  <c r="Q1412" i="1"/>
  <c r="R1412" i="1"/>
  <c r="S1412" i="1"/>
  <c r="T1412" i="1"/>
  <c r="U1412" i="1"/>
  <c r="W1412" i="1"/>
  <c r="O1412" i="1" s="1"/>
  <c r="Y1412" i="1"/>
  <c r="AA1412" i="1"/>
  <c r="AB1412" i="1"/>
  <c r="P1413" i="1"/>
  <c r="Q1413" i="1"/>
  <c r="R1413" i="1"/>
  <c r="S1413" i="1"/>
  <c r="T1413" i="1"/>
  <c r="U1413" i="1"/>
  <c r="W1413" i="1"/>
  <c r="O1413" i="1" s="1"/>
  <c r="Y1413" i="1"/>
  <c r="AA1413" i="1"/>
  <c r="AB1413" i="1"/>
  <c r="P1414" i="1"/>
  <c r="Q1414" i="1"/>
  <c r="R1414" i="1"/>
  <c r="S1414" i="1"/>
  <c r="T1414" i="1"/>
  <c r="U1414" i="1"/>
  <c r="W1414" i="1"/>
  <c r="O1414" i="1" s="1"/>
  <c r="Y1414" i="1"/>
  <c r="AA1414" i="1"/>
  <c r="AB1414" i="1"/>
  <c r="P1415" i="1"/>
  <c r="Q1415" i="1"/>
  <c r="R1415" i="1"/>
  <c r="S1415" i="1"/>
  <c r="T1415" i="1"/>
  <c r="U1415" i="1"/>
  <c r="W1415" i="1"/>
  <c r="O1415" i="1" s="1"/>
  <c r="Y1415" i="1"/>
  <c r="AA1415" i="1"/>
  <c r="AB1415" i="1"/>
  <c r="P1416" i="1"/>
  <c r="Q1416" i="1"/>
  <c r="R1416" i="1"/>
  <c r="S1416" i="1"/>
  <c r="T1416" i="1"/>
  <c r="U1416" i="1"/>
  <c r="W1416" i="1"/>
  <c r="O1416" i="1" s="1"/>
  <c r="Y1416" i="1"/>
  <c r="AA1416" i="1"/>
  <c r="AB1416" i="1"/>
  <c r="P1417" i="1"/>
  <c r="Q1417" i="1"/>
  <c r="R1417" i="1"/>
  <c r="S1417" i="1"/>
  <c r="T1417" i="1"/>
  <c r="U1417" i="1"/>
  <c r="W1417" i="1"/>
  <c r="O1417" i="1" s="1"/>
  <c r="Y1417" i="1"/>
  <c r="AA1417" i="1"/>
  <c r="AB1417" i="1"/>
  <c r="P1418" i="1"/>
  <c r="Q1418" i="1"/>
  <c r="R1418" i="1"/>
  <c r="S1418" i="1"/>
  <c r="T1418" i="1"/>
  <c r="U1418" i="1"/>
  <c r="W1418" i="1"/>
  <c r="O1418" i="1" s="1"/>
  <c r="Y1418" i="1"/>
  <c r="AA1418" i="1"/>
  <c r="AB1418" i="1"/>
  <c r="P1419" i="1"/>
  <c r="Q1419" i="1"/>
  <c r="R1419" i="1"/>
  <c r="S1419" i="1"/>
  <c r="T1419" i="1"/>
  <c r="U1419" i="1"/>
  <c r="W1419" i="1"/>
  <c r="O1419" i="1" s="1"/>
  <c r="Y1419" i="1"/>
  <c r="AA1419" i="1"/>
  <c r="AB1419" i="1"/>
  <c r="P1420" i="1"/>
  <c r="Q1420" i="1"/>
  <c r="R1420" i="1"/>
  <c r="S1420" i="1"/>
  <c r="T1420" i="1"/>
  <c r="U1420" i="1"/>
  <c r="W1420" i="1"/>
  <c r="O1420" i="1" s="1"/>
  <c r="Y1420" i="1"/>
  <c r="AA1420" i="1"/>
  <c r="AB1420" i="1"/>
  <c r="P1421" i="1"/>
  <c r="Q1421" i="1"/>
  <c r="R1421" i="1"/>
  <c r="S1421" i="1"/>
  <c r="T1421" i="1"/>
  <c r="U1421" i="1"/>
  <c r="W1421" i="1"/>
  <c r="O1421" i="1" s="1"/>
  <c r="Y1421" i="1"/>
  <c r="AA1421" i="1"/>
  <c r="AB1421" i="1"/>
  <c r="P1422" i="1"/>
  <c r="Q1422" i="1"/>
  <c r="R1422" i="1"/>
  <c r="S1422" i="1"/>
  <c r="T1422" i="1"/>
  <c r="U1422" i="1"/>
  <c r="W1422" i="1"/>
  <c r="O1422" i="1" s="1"/>
  <c r="Y1422" i="1"/>
  <c r="AA1422" i="1"/>
  <c r="AB1422" i="1"/>
  <c r="P1423" i="1"/>
  <c r="Q1423" i="1"/>
  <c r="R1423" i="1"/>
  <c r="S1423" i="1"/>
  <c r="T1423" i="1"/>
  <c r="U1423" i="1"/>
  <c r="W1423" i="1"/>
  <c r="O1423" i="1" s="1"/>
  <c r="Y1423" i="1"/>
  <c r="AA1423" i="1"/>
  <c r="AB1423" i="1"/>
  <c r="P1424" i="1"/>
  <c r="Q1424" i="1"/>
  <c r="R1424" i="1"/>
  <c r="S1424" i="1"/>
  <c r="T1424" i="1"/>
  <c r="U1424" i="1"/>
  <c r="W1424" i="1"/>
  <c r="O1424" i="1" s="1"/>
  <c r="Y1424" i="1"/>
  <c r="AA1424" i="1"/>
  <c r="AB1424" i="1"/>
  <c r="P1425" i="1"/>
  <c r="Q1425" i="1"/>
  <c r="R1425" i="1"/>
  <c r="S1425" i="1"/>
  <c r="T1425" i="1"/>
  <c r="U1425" i="1"/>
  <c r="W1425" i="1"/>
  <c r="O1425" i="1" s="1"/>
  <c r="Y1425" i="1"/>
  <c r="AA1425" i="1"/>
  <c r="AB1425" i="1"/>
  <c r="P1426" i="1"/>
  <c r="Q1426" i="1"/>
  <c r="R1426" i="1"/>
  <c r="S1426" i="1"/>
  <c r="T1426" i="1"/>
  <c r="U1426" i="1"/>
  <c r="W1426" i="1"/>
  <c r="O1426" i="1" s="1"/>
  <c r="Y1426" i="1"/>
  <c r="AA1426" i="1"/>
  <c r="AB1426" i="1"/>
  <c r="P1427" i="1"/>
  <c r="Q1427" i="1"/>
  <c r="R1427" i="1"/>
  <c r="S1427" i="1"/>
  <c r="T1427" i="1"/>
  <c r="U1427" i="1"/>
  <c r="W1427" i="1"/>
  <c r="O1427" i="1" s="1"/>
  <c r="Y1427" i="1"/>
  <c r="AA1427" i="1"/>
  <c r="AB1427" i="1"/>
  <c r="P1428" i="1"/>
  <c r="Q1428" i="1"/>
  <c r="R1428" i="1"/>
  <c r="S1428" i="1"/>
  <c r="T1428" i="1"/>
  <c r="U1428" i="1"/>
  <c r="W1428" i="1"/>
  <c r="O1428" i="1" s="1"/>
  <c r="Y1428" i="1"/>
  <c r="AA1428" i="1"/>
  <c r="AB1428" i="1"/>
  <c r="P1429" i="1"/>
  <c r="Q1429" i="1"/>
  <c r="R1429" i="1"/>
  <c r="S1429" i="1"/>
  <c r="T1429" i="1"/>
  <c r="U1429" i="1"/>
  <c r="W1429" i="1"/>
  <c r="O1429" i="1" s="1"/>
  <c r="Y1429" i="1"/>
  <c r="AA1429" i="1"/>
  <c r="AB1429" i="1"/>
  <c r="P1430" i="1"/>
  <c r="Q1430" i="1"/>
  <c r="R1430" i="1"/>
  <c r="S1430" i="1"/>
  <c r="T1430" i="1"/>
  <c r="U1430" i="1"/>
  <c r="W1430" i="1"/>
  <c r="O1430" i="1" s="1"/>
  <c r="Y1430" i="1"/>
  <c r="AA1430" i="1"/>
  <c r="AB1430" i="1"/>
  <c r="P1431" i="1"/>
  <c r="Q1431" i="1"/>
  <c r="R1431" i="1"/>
  <c r="S1431" i="1"/>
  <c r="T1431" i="1"/>
  <c r="U1431" i="1"/>
  <c r="W1431" i="1"/>
  <c r="O1431" i="1" s="1"/>
  <c r="Y1431" i="1"/>
  <c r="AA1431" i="1"/>
  <c r="AB1431" i="1"/>
  <c r="P1432" i="1"/>
  <c r="Q1432" i="1"/>
  <c r="R1432" i="1"/>
  <c r="S1432" i="1"/>
  <c r="T1432" i="1"/>
  <c r="U1432" i="1"/>
  <c r="W1432" i="1"/>
  <c r="O1432" i="1" s="1"/>
  <c r="Y1432" i="1"/>
  <c r="AA1432" i="1"/>
  <c r="AB1432" i="1"/>
  <c r="P1433" i="1"/>
  <c r="Q1433" i="1"/>
  <c r="R1433" i="1"/>
  <c r="S1433" i="1"/>
  <c r="T1433" i="1"/>
  <c r="U1433" i="1"/>
  <c r="W1433" i="1"/>
  <c r="O1433" i="1" s="1"/>
  <c r="Y1433" i="1"/>
  <c r="AA1433" i="1"/>
  <c r="AB1433" i="1"/>
  <c r="P1434" i="1"/>
  <c r="Q1434" i="1"/>
  <c r="R1434" i="1"/>
  <c r="S1434" i="1"/>
  <c r="T1434" i="1"/>
  <c r="U1434" i="1"/>
  <c r="W1434" i="1"/>
  <c r="O1434" i="1" s="1"/>
  <c r="Y1434" i="1"/>
  <c r="AA1434" i="1"/>
  <c r="AB1434" i="1"/>
  <c r="P1435" i="1"/>
  <c r="Q1435" i="1"/>
  <c r="R1435" i="1"/>
  <c r="S1435" i="1"/>
  <c r="T1435" i="1"/>
  <c r="U1435" i="1"/>
  <c r="W1435" i="1"/>
  <c r="O1435" i="1" s="1"/>
  <c r="Y1435" i="1"/>
  <c r="AA1435" i="1"/>
  <c r="AB1435" i="1"/>
  <c r="P1436" i="1"/>
  <c r="Q1436" i="1"/>
  <c r="R1436" i="1"/>
  <c r="S1436" i="1"/>
  <c r="T1436" i="1"/>
  <c r="U1436" i="1"/>
  <c r="W1436" i="1"/>
  <c r="O1436" i="1" s="1"/>
  <c r="Y1436" i="1"/>
  <c r="AA1436" i="1"/>
  <c r="AB1436" i="1"/>
  <c r="P1437" i="1"/>
  <c r="Q1437" i="1"/>
  <c r="R1437" i="1"/>
  <c r="S1437" i="1"/>
  <c r="T1437" i="1"/>
  <c r="U1437" i="1"/>
  <c r="W1437" i="1"/>
  <c r="O1437" i="1" s="1"/>
  <c r="Y1437" i="1"/>
  <c r="AA1437" i="1"/>
  <c r="AB1437" i="1"/>
  <c r="P1438" i="1"/>
  <c r="Q1438" i="1"/>
  <c r="R1438" i="1"/>
  <c r="S1438" i="1"/>
  <c r="T1438" i="1"/>
  <c r="U1438" i="1"/>
  <c r="W1438" i="1"/>
  <c r="O1438" i="1" s="1"/>
  <c r="Y1438" i="1"/>
  <c r="AA1438" i="1"/>
  <c r="AB1438" i="1"/>
  <c r="P1439" i="1"/>
  <c r="Q1439" i="1"/>
  <c r="R1439" i="1"/>
  <c r="S1439" i="1"/>
  <c r="T1439" i="1"/>
  <c r="U1439" i="1"/>
  <c r="W1439" i="1"/>
  <c r="O1439" i="1" s="1"/>
  <c r="Y1439" i="1"/>
  <c r="AA1439" i="1"/>
  <c r="AB1439" i="1"/>
  <c r="P1440" i="1"/>
  <c r="Q1440" i="1"/>
  <c r="R1440" i="1"/>
  <c r="S1440" i="1"/>
  <c r="T1440" i="1"/>
  <c r="U1440" i="1"/>
  <c r="W1440" i="1"/>
  <c r="O1440" i="1" s="1"/>
  <c r="Y1440" i="1"/>
  <c r="AA1440" i="1"/>
  <c r="AB1440" i="1"/>
  <c r="P1441" i="1"/>
  <c r="Q1441" i="1"/>
  <c r="R1441" i="1"/>
  <c r="S1441" i="1"/>
  <c r="T1441" i="1"/>
  <c r="U1441" i="1"/>
  <c r="W1441" i="1"/>
  <c r="O1441" i="1" s="1"/>
  <c r="Y1441" i="1"/>
  <c r="AA1441" i="1"/>
  <c r="AB1441" i="1"/>
  <c r="P1442" i="1"/>
  <c r="Q1442" i="1"/>
  <c r="R1442" i="1"/>
  <c r="S1442" i="1"/>
  <c r="T1442" i="1"/>
  <c r="U1442" i="1"/>
  <c r="W1442" i="1"/>
  <c r="O1442" i="1" s="1"/>
  <c r="Y1442" i="1"/>
  <c r="AA1442" i="1"/>
  <c r="AB1442" i="1"/>
  <c r="P1443" i="1"/>
  <c r="Q1443" i="1"/>
  <c r="R1443" i="1"/>
  <c r="S1443" i="1"/>
  <c r="T1443" i="1"/>
  <c r="U1443" i="1"/>
  <c r="W1443" i="1"/>
  <c r="O1443" i="1" s="1"/>
  <c r="Y1443" i="1"/>
  <c r="AA1443" i="1"/>
  <c r="AB1443" i="1"/>
  <c r="P1444" i="1"/>
  <c r="Q1444" i="1"/>
  <c r="R1444" i="1"/>
  <c r="S1444" i="1"/>
  <c r="T1444" i="1"/>
  <c r="U1444" i="1"/>
  <c r="W1444" i="1"/>
  <c r="O1444" i="1" s="1"/>
  <c r="Y1444" i="1"/>
  <c r="AA1444" i="1"/>
  <c r="AB1444" i="1"/>
  <c r="P1445" i="1"/>
  <c r="Q1445" i="1"/>
  <c r="R1445" i="1"/>
  <c r="S1445" i="1"/>
  <c r="T1445" i="1"/>
  <c r="U1445" i="1"/>
  <c r="W1445" i="1"/>
  <c r="O1445" i="1" s="1"/>
  <c r="Y1445" i="1"/>
  <c r="AA1445" i="1"/>
  <c r="AB1445" i="1"/>
  <c r="P1446" i="1"/>
  <c r="Q1446" i="1"/>
  <c r="R1446" i="1"/>
  <c r="S1446" i="1"/>
  <c r="T1446" i="1"/>
  <c r="U1446" i="1"/>
  <c r="W1446" i="1"/>
  <c r="O1446" i="1" s="1"/>
  <c r="Y1446" i="1"/>
  <c r="AA1446" i="1"/>
  <c r="AB1446" i="1"/>
  <c r="P1447" i="1"/>
  <c r="Q1447" i="1"/>
  <c r="R1447" i="1"/>
  <c r="S1447" i="1"/>
  <c r="T1447" i="1"/>
  <c r="U1447" i="1"/>
  <c r="W1447" i="1"/>
  <c r="O1447" i="1" s="1"/>
  <c r="Y1447" i="1"/>
  <c r="AA1447" i="1"/>
  <c r="AB1447" i="1"/>
  <c r="P1448" i="1"/>
  <c r="Q1448" i="1"/>
  <c r="R1448" i="1"/>
  <c r="S1448" i="1"/>
  <c r="T1448" i="1"/>
  <c r="U1448" i="1"/>
  <c r="W1448" i="1"/>
  <c r="O1448" i="1" s="1"/>
  <c r="Y1448" i="1"/>
  <c r="AA1448" i="1"/>
  <c r="AB1448" i="1"/>
  <c r="P1449" i="1"/>
  <c r="Q1449" i="1"/>
  <c r="R1449" i="1"/>
  <c r="S1449" i="1"/>
  <c r="T1449" i="1"/>
  <c r="U1449" i="1"/>
  <c r="W1449" i="1"/>
  <c r="O1449" i="1" s="1"/>
  <c r="Y1449" i="1"/>
  <c r="AA1449" i="1"/>
  <c r="AB1449" i="1"/>
  <c r="P1450" i="1"/>
  <c r="Q1450" i="1"/>
  <c r="R1450" i="1"/>
  <c r="S1450" i="1"/>
  <c r="T1450" i="1"/>
  <c r="U1450" i="1"/>
  <c r="W1450" i="1"/>
  <c r="O1450" i="1" s="1"/>
  <c r="Y1450" i="1"/>
  <c r="AA1450" i="1"/>
  <c r="AB1450" i="1"/>
  <c r="P1451" i="1"/>
  <c r="Q1451" i="1"/>
  <c r="R1451" i="1"/>
  <c r="S1451" i="1"/>
  <c r="T1451" i="1"/>
  <c r="U1451" i="1"/>
  <c r="W1451" i="1"/>
  <c r="O1451" i="1" s="1"/>
  <c r="Y1451" i="1"/>
  <c r="AA1451" i="1"/>
  <c r="AB1451" i="1"/>
  <c r="P1452" i="1"/>
  <c r="Q1452" i="1"/>
  <c r="R1452" i="1"/>
  <c r="S1452" i="1"/>
  <c r="T1452" i="1"/>
  <c r="U1452" i="1"/>
  <c r="W1452" i="1"/>
  <c r="O1452" i="1" s="1"/>
  <c r="Y1452" i="1"/>
  <c r="AA1452" i="1"/>
  <c r="AB1452" i="1"/>
  <c r="P1453" i="1"/>
  <c r="Q1453" i="1"/>
  <c r="R1453" i="1"/>
  <c r="S1453" i="1"/>
  <c r="T1453" i="1"/>
  <c r="U1453" i="1"/>
  <c r="W1453" i="1"/>
  <c r="O1453" i="1" s="1"/>
  <c r="Y1453" i="1"/>
  <c r="AA1453" i="1"/>
  <c r="AB1453" i="1"/>
  <c r="P1454" i="1"/>
  <c r="Q1454" i="1"/>
  <c r="R1454" i="1"/>
  <c r="S1454" i="1"/>
  <c r="T1454" i="1"/>
  <c r="U1454" i="1"/>
  <c r="W1454" i="1"/>
  <c r="O1454" i="1" s="1"/>
  <c r="Y1454" i="1"/>
  <c r="AA1454" i="1"/>
  <c r="AB1454" i="1"/>
  <c r="P1455" i="1"/>
  <c r="Q1455" i="1"/>
  <c r="R1455" i="1"/>
  <c r="S1455" i="1"/>
  <c r="T1455" i="1"/>
  <c r="U1455" i="1"/>
  <c r="W1455" i="1"/>
  <c r="O1455" i="1" s="1"/>
  <c r="Y1455" i="1"/>
  <c r="AA1455" i="1"/>
  <c r="AB1455" i="1"/>
  <c r="P1456" i="1"/>
  <c r="Q1456" i="1"/>
  <c r="R1456" i="1"/>
  <c r="S1456" i="1"/>
  <c r="T1456" i="1"/>
  <c r="U1456" i="1"/>
  <c r="W1456" i="1"/>
  <c r="O1456" i="1" s="1"/>
  <c r="Y1456" i="1"/>
  <c r="AA1456" i="1"/>
  <c r="AB1456" i="1"/>
  <c r="P1457" i="1"/>
  <c r="Q1457" i="1"/>
  <c r="R1457" i="1"/>
  <c r="S1457" i="1"/>
  <c r="T1457" i="1"/>
  <c r="U1457" i="1"/>
  <c r="W1457" i="1"/>
  <c r="O1457" i="1" s="1"/>
  <c r="Y1457" i="1"/>
  <c r="AA1457" i="1"/>
  <c r="AB1457" i="1"/>
  <c r="P1458" i="1"/>
  <c r="Q1458" i="1"/>
  <c r="R1458" i="1"/>
  <c r="S1458" i="1"/>
  <c r="T1458" i="1"/>
  <c r="U1458" i="1"/>
  <c r="W1458" i="1"/>
  <c r="O1458" i="1" s="1"/>
  <c r="Y1458" i="1"/>
  <c r="AA1458" i="1"/>
  <c r="AB1458" i="1"/>
  <c r="P1459" i="1"/>
  <c r="Q1459" i="1"/>
  <c r="R1459" i="1"/>
  <c r="S1459" i="1"/>
  <c r="T1459" i="1"/>
  <c r="U1459" i="1"/>
  <c r="W1459" i="1"/>
  <c r="O1459" i="1" s="1"/>
  <c r="Y1459" i="1"/>
  <c r="AA1459" i="1"/>
  <c r="AB1459" i="1"/>
  <c r="P1460" i="1"/>
  <c r="Q1460" i="1"/>
  <c r="R1460" i="1"/>
  <c r="S1460" i="1"/>
  <c r="T1460" i="1"/>
  <c r="U1460" i="1"/>
  <c r="W1460" i="1"/>
  <c r="O1460" i="1" s="1"/>
  <c r="Y1460" i="1"/>
  <c r="AA1460" i="1"/>
  <c r="AB1460" i="1"/>
  <c r="P1461" i="1"/>
  <c r="Q1461" i="1"/>
  <c r="R1461" i="1"/>
  <c r="S1461" i="1"/>
  <c r="T1461" i="1"/>
  <c r="U1461" i="1"/>
  <c r="W1461" i="1"/>
  <c r="O1461" i="1" s="1"/>
  <c r="Y1461" i="1"/>
  <c r="AA1461" i="1"/>
  <c r="AB1461" i="1"/>
  <c r="P1462" i="1"/>
  <c r="Q1462" i="1"/>
  <c r="R1462" i="1"/>
  <c r="S1462" i="1"/>
  <c r="T1462" i="1"/>
  <c r="U1462" i="1"/>
  <c r="W1462" i="1"/>
  <c r="O1462" i="1" s="1"/>
  <c r="Y1462" i="1"/>
  <c r="AA1462" i="1"/>
  <c r="AB1462" i="1"/>
  <c r="P1463" i="1"/>
  <c r="Q1463" i="1"/>
  <c r="R1463" i="1"/>
  <c r="S1463" i="1"/>
  <c r="T1463" i="1"/>
  <c r="U1463" i="1"/>
  <c r="W1463" i="1"/>
  <c r="O1463" i="1" s="1"/>
  <c r="Y1463" i="1"/>
  <c r="AA1463" i="1"/>
  <c r="AB1463" i="1"/>
  <c r="P1464" i="1"/>
  <c r="Q1464" i="1"/>
  <c r="R1464" i="1"/>
  <c r="S1464" i="1"/>
  <c r="T1464" i="1"/>
  <c r="U1464" i="1"/>
  <c r="W1464" i="1"/>
  <c r="O1464" i="1" s="1"/>
  <c r="Y1464" i="1"/>
  <c r="AA1464" i="1"/>
  <c r="AB1464" i="1"/>
  <c r="P1465" i="1"/>
  <c r="Q1465" i="1"/>
  <c r="R1465" i="1"/>
  <c r="S1465" i="1"/>
  <c r="T1465" i="1"/>
  <c r="U1465" i="1"/>
  <c r="W1465" i="1"/>
  <c r="O1465" i="1" s="1"/>
  <c r="Y1465" i="1"/>
  <c r="AA1465" i="1"/>
  <c r="AB1465" i="1"/>
  <c r="P1466" i="1"/>
  <c r="Q1466" i="1"/>
  <c r="R1466" i="1"/>
  <c r="S1466" i="1"/>
  <c r="T1466" i="1"/>
  <c r="U1466" i="1"/>
  <c r="W1466" i="1"/>
  <c r="O1466" i="1" s="1"/>
  <c r="Y1466" i="1"/>
  <c r="AA1466" i="1"/>
  <c r="AB1466" i="1"/>
  <c r="P1467" i="1"/>
  <c r="Q1467" i="1"/>
  <c r="R1467" i="1"/>
  <c r="S1467" i="1"/>
  <c r="T1467" i="1"/>
  <c r="U1467" i="1"/>
  <c r="W1467" i="1"/>
  <c r="O1467" i="1" s="1"/>
  <c r="Y1467" i="1"/>
  <c r="AA1467" i="1"/>
  <c r="AB1467" i="1"/>
  <c r="P1468" i="1"/>
  <c r="Q1468" i="1"/>
  <c r="R1468" i="1"/>
  <c r="S1468" i="1"/>
  <c r="T1468" i="1"/>
  <c r="U1468" i="1"/>
  <c r="W1468" i="1"/>
  <c r="O1468" i="1" s="1"/>
  <c r="Y1468" i="1"/>
  <c r="AA1468" i="1"/>
  <c r="AB1468" i="1"/>
  <c r="P1469" i="1"/>
  <c r="Q1469" i="1"/>
  <c r="R1469" i="1"/>
  <c r="S1469" i="1"/>
  <c r="T1469" i="1"/>
  <c r="U1469" i="1"/>
  <c r="W1469" i="1"/>
  <c r="O1469" i="1" s="1"/>
  <c r="Y1469" i="1"/>
  <c r="AA1469" i="1"/>
  <c r="AB1469" i="1"/>
  <c r="P1470" i="1"/>
  <c r="Q1470" i="1"/>
  <c r="R1470" i="1"/>
  <c r="S1470" i="1"/>
  <c r="T1470" i="1"/>
  <c r="U1470" i="1"/>
  <c r="W1470" i="1"/>
  <c r="O1470" i="1" s="1"/>
  <c r="Y1470" i="1"/>
  <c r="AA1470" i="1"/>
  <c r="AB1470" i="1"/>
  <c r="P1471" i="1"/>
  <c r="Q1471" i="1"/>
  <c r="R1471" i="1"/>
  <c r="S1471" i="1"/>
  <c r="T1471" i="1"/>
  <c r="U1471" i="1"/>
  <c r="W1471" i="1"/>
  <c r="O1471" i="1" s="1"/>
  <c r="Y1471" i="1"/>
  <c r="AA1471" i="1"/>
  <c r="AB1471" i="1"/>
  <c r="P1472" i="1"/>
  <c r="Q1472" i="1"/>
  <c r="R1472" i="1"/>
  <c r="S1472" i="1"/>
  <c r="T1472" i="1"/>
  <c r="U1472" i="1"/>
  <c r="W1472" i="1"/>
  <c r="O1472" i="1" s="1"/>
  <c r="Y1472" i="1"/>
  <c r="AA1472" i="1"/>
  <c r="AB1472" i="1"/>
  <c r="P1473" i="1"/>
  <c r="Q1473" i="1"/>
  <c r="R1473" i="1"/>
  <c r="S1473" i="1"/>
  <c r="T1473" i="1"/>
  <c r="U1473" i="1"/>
  <c r="W1473" i="1"/>
  <c r="O1473" i="1" s="1"/>
  <c r="Y1473" i="1"/>
  <c r="AA1473" i="1"/>
  <c r="AB1473" i="1"/>
  <c r="P1474" i="1"/>
  <c r="Q1474" i="1"/>
  <c r="R1474" i="1"/>
  <c r="S1474" i="1"/>
  <c r="T1474" i="1"/>
  <c r="U1474" i="1"/>
  <c r="W1474" i="1"/>
  <c r="O1474" i="1" s="1"/>
  <c r="Y1474" i="1"/>
  <c r="AA1474" i="1"/>
  <c r="AB1474" i="1"/>
  <c r="P1475" i="1"/>
  <c r="Q1475" i="1"/>
  <c r="R1475" i="1"/>
  <c r="S1475" i="1"/>
  <c r="T1475" i="1"/>
  <c r="U1475" i="1"/>
  <c r="W1475" i="1"/>
  <c r="O1475" i="1" s="1"/>
  <c r="Y1475" i="1"/>
  <c r="AA1475" i="1"/>
  <c r="AB1475" i="1"/>
  <c r="P1476" i="1"/>
  <c r="Q1476" i="1"/>
  <c r="R1476" i="1"/>
  <c r="S1476" i="1"/>
  <c r="T1476" i="1"/>
  <c r="U1476" i="1"/>
  <c r="W1476" i="1"/>
  <c r="O1476" i="1" s="1"/>
  <c r="Y1476" i="1"/>
  <c r="AA1476" i="1"/>
  <c r="AB1476" i="1"/>
  <c r="P1477" i="1"/>
  <c r="Q1477" i="1"/>
  <c r="R1477" i="1"/>
  <c r="S1477" i="1"/>
  <c r="T1477" i="1"/>
  <c r="U1477" i="1"/>
  <c r="W1477" i="1"/>
  <c r="O1477" i="1" s="1"/>
  <c r="Y1477" i="1"/>
  <c r="AA1477" i="1"/>
  <c r="AB1477" i="1"/>
  <c r="P1478" i="1"/>
  <c r="Q1478" i="1"/>
  <c r="R1478" i="1"/>
  <c r="S1478" i="1"/>
  <c r="T1478" i="1"/>
  <c r="U1478" i="1"/>
  <c r="W1478" i="1"/>
  <c r="O1478" i="1" s="1"/>
  <c r="Y1478" i="1"/>
  <c r="AA1478" i="1"/>
  <c r="AB1478" i="1"/>
  <c r="P1479" i="1"/>
  <c r="Q1479" i="1"/>
  <c r="R1479" i="1"/>
  <c r="S1479" i="1"/>
  <c r="T1479" i="1"/>
  <c r="U1479" i="1"/>
  <c r="W1479" i="1"/>
  <c r="O1479" i="1" s="1"/>
  <c r="Y1479" i="1"/>
  <c r="AA1479" i="1"/>
  <c r="AB1479" i="1"/>
  <c r="P1480" i="1"/>
  <c r="Q1480" i="1"/>
  <c r="R1480" i="1"/>
  <c r="S1480" i="1"/>
  <c r="T1480" i="1"/>
  <c r="U1480" i="1"/>
  <c r="W1480" i="1"/>
  <c r="O1480" i="1" s="1"/>
  <c r="Y1480" i="1"/>
  <c r="AA1480" i="1"/>
  <c r="AB1480" i="1"/>
  <c r="P1481" i="1"/>
  <c r="Q1481" i="1"/>
  <c r="R1481" i="1"/>
  <c r="S1481" i="1"/>
  <c r="T1481" i="1"/>
  <c r="U1481" i="1"/>
  <c r="W1481" i="1"/>
  <c r="O1481" i="1" s="1"/>
  <c r="Y1481" i="1"/>
  <c r="AA1481" i="1"/>
  <c r="AB1481" i="1"/>
  <c r="P1482" i="1"/>
  <c r="Q1482" i="1"/>
  <c r="R1482" i="1"/>
  <c r="S1482" i="1"/>
  <c r="T1482" i="1"/>
  <c r="U1482" i="1"/>
  <c r="W1482" i="1"/>
  <c r="O1482" i="1" s="1"/>
  <c r="Y1482" i="1"/>
  <c r="AA1482" i="1"/>
  <c r="AB1482" i="1"/>
  <c r="P1483" i="1"/>
  <c r="Q1483" i="1"/>
  <c r="R1483" i="1"/>
  <c r="S1483" i="1"/>
  <c r="T1483" i="1"/>
  <c r="U1483" i="1"/>
  <c r="W1483" i="1"/>
  <c r="O1483" i="1" s="1"/>
  <c r="Y1483" i="1"/>
  <c r="AA1483" i="1"/>
  <c r="AB1483" i="1"/>
  <c r="P1484" i="1"/>
  <c r="Q1484" i="1"/>
  <c r="R1484" i="1"/>
  <c r="S1484" i="1"/>
  <c r="T1484" i="1"/>
  <c r="U1484" i="1"/>
  <c r="W1484" i="1"/>
  <c r="O1484" i="1" s="1"/>
  <c r="Y1484" i="1"/>
  <c r="AA1484" i="1"/>
  <c r="AB1484" i="1"/>
  <c r="P1485" i="1"/>
  <c r="Q1485" i="1"/>
  <c r="R1485" i="1"/>
  <c r="S1485" i="1"/>
  <c r="T1485" i="1"/>
  <c r="U1485" i="1"/>
  <c r="W1485" i="1"/>
  <c r="O1485" i="1" s="1"/>
  <c r="Y1485" i="1"/>
  <c r="AA1485" i="1"/>
  <c r="AB1485" i="1"/>
  <c r="P1486" i="1"/>
  <c r="Q1486" i="1"/>
  <c r="R1486" i="1"/>
  <c r="S1486" i="1"/>
  <c r="T1486" i="1"/>
  <c r="U1486" i="1"/>
  <c r="W1486" i="1"/>
  <c r="O1486" i="1" s="1"/>
  <c r="Y1486" i="1"/>
  <c r="AA1486" i="1"/>
  <c r="AB1486" i="1"/>
  <c r="P1487" i="1"/>
  <c r="Q1487" i="1"/>
  <c r="R1487" i="1"/>
  <c r="S1487" i="1"/>
  <c r="T1487" i="1"/>
  <c r="U1487" i="1"/>
  <c r="W1487" i="1"/>
  <c r="O1487" i="1" s="1"/>
  <c r="Y1487" i="1"/>
  <c r="AA1487" i="1"/>
  <c r="AB1487" i="1"/>
  <c r="P1488" i="1"/>
  <c r="Q1488" i="1"/>
  <c r="R1488" i="1"/>
  <c r="S1488" i="1"/>
  <c r="T1488" i="1"/>
  <c r="U1488" i="1"/>
  <c r="W1488" i="1"/>
  <c r="O1488" i="1" s="1"/>
  <c r="Y1488" i="1"/>
  <c r="AA1488" i="1"/>
  <c r="AB1488" i="1"/>
  <c r="P1489" i="1"/>
  <c r="Q1489" i="1"/>
  <c r="R1489" i="1"/>
  <c r="S1489" i="1"/>
  <c r="T1489" i="1"/>
  <c r="U1489" i="1"/>
  <c r="W1489" i="1"/>
  <c r="O1489" i="1" s="1"/>
  <c r="Y1489" i="1"/>
  <c r="AA1489" i="1"/>
  <c r="AB1489" i="1"/>
  <c r="P1490" i="1"/>
  <c r="Q1490" i="1"/>
  <c r="R1490" i="1"/>
  <c r="S1490" i="1"/>
  <c r="T1490" i="1"/>
  <c r="U1490" i="1"/>
  <c r="W1490" i="1"/>
  <c r="O1490" i="1" s="1"/>
  <c r="Y1490" i="1"/>
  <c r="AA1490" i="1"/>
  <c r="AB1490" i="1"/>
  <c r="P1491" i="1"/>
  <c r="Q1491" i="1"/>
  <c r="R1491" i="1"/>
  <c r="S1491" i="1"/>
  <c r="T1491" i="1"/>
  <c r="U1491" i="1"/>
  <c r="W1491" i="1"/>
  <c r="O1491" i="1" s="1"/>
  <c r="Y1491" i="1"/>
  <c r="AA1491" i="1"/>
  <c r="AB1491" i="1"/>
  <c r="P1492" i="1"/>
  <c r="Q1492" i="1"/>
  <c r="R1492" i="1"/>
  <c r="S1492" i="1"/>
  <c r="T1492" i="1"/>
  <c r="U1492" i="1"/>
  <c r="W1492" i="1"/>
  <c r="O1492" i="1" s="1"/>
  <c r="Y1492" i="1"/>
  <c r="AA1492" i="1"/>
  <c r="AB1492" i="1"/>
  <c r="P1493" i="1"/>
  <c r="Q1493" i="1"/>
  <c r="R1493" i="1"/>
  <c r="S1493" i="1"/>
  <c r="T1493" i="1"/>
  <c r="U1493" i="1"/>
  <c r="W1493" i="1"/>
  <c r="O1493" i="1" s="1"/>
  <c r="Y1493" i="1"/>
  <c r="AA1493" i="1"/>
  <c r="AB1493" i="1"/>
  <c r="P1494" i="1"/>
  <c r="Q1494" i="1"/>
  <c r="R1494" i="1"/>
  <c r="S1494" i="1"/>
  <c r="T1494" i="1"/>
  <c r="U1494" i="1"/>
  <c r="W1494" i="1"/>
  <c r="O1494" i="1" s="1"/>
  <c r="Y1494" i="1"/>
  <c r="AA1494" i="1"/>
  <c r="AB1494" i="1"/>
  <c r="P1495" i="1"/>
  <c r="Q1495" i="1"/>
  <c r="R1495" i="1"/>
  <c r="S1495" i="1"/>
  <c r="T1495" i="1"/>
  <c r="U1495" i="1"/>
  <c r="W1495" i="1"/>
  <c r="O1495" i="1" s="1"/>
  <c r="Y1495" i="1"/>
  <c r="AA1495" i="1"/>
  <c r="AB1495" i="1"/>
  <c r="P1496" i="1"/>
  <c r="Q1496" i="1"/>
  <c r="R1496" i="1"/>
  <c r="S1496" i="1"/>
  <c r="T1496" i="1"/>
  <c r="U1496" i="1"/>
  <c r="W1496" i="1"/>
  <c r="O1496" i="1" s="1"/>
  <c r="Y1496" i="1"/>
  <c r="AA1496" i="1"/>
  <c r="AB1496" i="1"/>
  <c r="P1497" i="1"/>
  <c r="Q1497" i="1"/>
  <c r="R1497" i="1"/>
  <c r="S1497" i="1"/>
  <c r="T1497" i="1"/>
  <c r="U1497" i="1"/>
  <c r="W1497" i="1"/>
  <c r="O1497" i="1" s="1"/>
  <c r="Y1497" i="1"/>
  <c r="AA1497" i="1"/>
  <c r="AB1497" i="1"/>
  <c r="P1498" i="1"/>
  <c r="Q1498" i="1"/>
  <c r="R1498" i="1"/>
  <c r="S1498" i="1"/>
  <c r="T1498" i="1"/>
  <c r="U1498" i="1"/>
  <c r="W1498" i="1"/>
  <c r="O1498" i="1" s="1"/>
  <c r="Y1498" i="1"/>
  <c r="AA1498" i="1"/>
  <c r="AB1498" i="1"/>
  <c r="P1499" i="1"/>
  <c r="Q1499" i="1"/>
  <c r="R1499" i="1"/>
  <c r="S1499" i="1"/>
  <c r="T1499" i="1"/>
  <c r="U1499" i="1"/>
  <c r="W1499" i="1"/>
  <c r="O1499" i="1" s="1"/>
  <c r="Y1499" i="1"/>
  <c r="AA1499" i="1"/>
  <c r="AB1499" i="1"/>
  <c r="P1500" i="1"/>
  <c r="Q1500" i="1"/>
  <c r="R1500" i="1"/>
  <c r="S1500" i="1"/>
  <c r="T1500" i="1"/>
  <c r="U1500" i="1"/>
  <c r="W1500" i="1"/>
  <c r="O1500" i="1" s="1"/>
  <c r="Y1500" i="1"/>
  <c r="AA1500" i="1"/>
  <c r="AB1500" i="1"/>
  <c r="P1501" i="1"/>
  <c r="Q1501" i="1"/>
  <c r="R1501" i="1"/>
  <c r="S1501" i="1"/>
  <c r="T1501" i="1"/>
  <c r="U1501" i="1"/>
  <c r="W1501" i="1"/>
  <c r="O1501" i="1" s="1"/>
  <c r="Y1501" i="1"/>
  <c r="AA1501" i="1"/>
  <c r="AB1501" i="1"/>
  <c r="P1502" i="1"/>
  <c r="Q1502" i="1"/>
  <c r="R1502" i="1"/>
  <c r="S1502" i="1"/>
  <c r="T1502" i="1"/>
  <c r="U1502" i="1"/>
  <c r="W1502" i="1"/>
  <c r="O1502" i="1" s="1"/>
  <c r="Y1502" i="1"/>
  <c r="AA1502" i="1"/>
  <c r="AB1502" i="1"/>
  <c r="P1503" i="1"/>
  <c r="Q1503" i="1"/>
  <c r="R1503" i="1"/>
  <c r="S1503" i="1"/>
  <c r="T1503" i="1"/>
  <c r="U1503" i="1"/>
  <c r="W1503" i="1"/>
  <c r="O1503" i="1" s="1"/>
  <c r="Y1503" i="1"/>
  <c r="AA1503" i="1"/>
  <c r="AB1503" i="1"/>
  <c r="P1504" i="1"/>
  <c r="Q1504" i="1"/>
  <c r="R1504" i="1"/>
  <c r="S1504" i="1"/>
  <c r="T1504" i="1"/>
  <c r="U1504" i="1"/>
  <c r="W1504" i="1"/>
  <c r="O1504" i="1" s="1"/>
  <c r="Y1504" i="1"/>
  <c r="AA1504" i="1"/>
  <c r="AB1504" i="1"/>
  <c r="P1505" i="1"/>
  <c r="Q1505" i="1"/>
  <c r="R1505" i="1"/>
  <c r="S1505" i="1"/>
  <c r="T1505" i="1"/>
  <c r="U1505" i="1"/>
  <c r="W1505" i="1"/>
  <c r="O1505" i="1" s="1"/>
  <c r="Y1505" i="1"/>
  <c r="AA1505" i="1"/>
  <c r="AB1505" i="1"/>
  <c r="P1506" i="1"/>
  <c r="Q1506" i="1"/>
  <c r="R1506" i="1"/>
  <c r="S1506" i="1"/>
  <c r="T1506" i="1"/>
  <c r="U1506" i="1"/>
  <c r="W1506" i="1"/>
  <c r="O1506" i="1" s="1"/>
  <c r="Y1506" i="1"/>
  <c r="AA1506" i="1"/>
  <c r="AB1506" i="1"/>
  <c r="P1507" i="1"/>
  <c r="Q1507" i="1"/>
  <c r="R1507" i="1"/>
  <c r="S1507" i="1"/>
  <c r="T1507" i="1"/>
  <c r="U1507" i="1"/>
  <c r="W1507" i="1"/>
  <c r="O1507" i="1" s="1"/>
  <c r="Y1507" i="1"/>
  <c r="AA1507" i="1"/>
  <c r="AB1507" i="1"/>
  <c r="P1508" i="1"/>
  <c r="Q1508" i="1"/>
  <c r="R1508" i="1"/>
  <c r="S1508" i="1"/>
  <c r="T1508" i="1"/>
  <c r="U1508" i="1"/>
  <c r="W1508" i="1"/>
  <c r="O1508" i="1" s="1"/>
  <c r="Y1508" i="1"/>
  <c r="AA1508" i="1"/>
  <c r="AB1508" i="1"/>
  <c r="P1509" i="1"/>
  <c r="Q1509" i="1"/>
  <c r="R1509" i="1"/>
  <c r="S1509" i="1"/>
  <c r="T1509" i="1"/>
  <c r="U1509" i="1"/>
  <c r="W1509" i="1"/>
  <c r="O1509" i="1" s="1"/>
  <c r="Y1509" i="1"/>
  <c r="AA1509" i="1"/>
  <c r="AB1509" i="1"/>
  <c r="P1510" i="1"/>
  <c r="Q1510" i="1"/>
  <c r="R1510" i="1"/>
  <c r="S1510" i="1"/>
  <c r="T1510" i="1"/>
  <c r="U1510" i="1"/>
  <c r="W1510" i="1"/>
  <c r="O1510" i="1" s="1"/>
  <c r="Y1510" i="1"/>
  <c r="AA1510" i="1"/>
  <c r="AB1510" i="1"/>
  <c r="P1511" i="1"/>
  <c r="Q1511" i="1"/>
  <c r="R1511" i="1"/>
  <c r="S1511" i="1"/>
  <c r="T1511" i="1"/>
  <c r="U1511" i="1"/>
  <c r="W1511" i="1"/>
  <c r="O1511" i="1" s="1"/>
  <c r="Y1511" i="1"/>
  <c r="AA1511" i="1"/>
  <c r="AB1511" i="1"/>
  <c r="P1512" i="1"/>
  <c r="Q1512" i="1"/>
  <c r="R1512" i="1"/>
  <c r="S1512" i="1"/>
  <c r="T1512" i="1"/>
  <c r="U1512" i="1"/>
  <c r="W1512" i="1"/>
  <c r="O1512" i="1" s="1"/>
  <c r="Y1512" i="1"/>
  <c r="AA1512" i="1"/>
  <c r="AB1512" i="1"/>
  <c r="P1513" i="1"/>
  <c r="Q1513" i="1"/>
  <c r="R1513" i="1"/>
  <c r="S1513" i="1"/>
  <c r="T1513" i="1"/>
  <c r="U1513" i="1"/>
  <c r="W1513" i="1"/>
  <c r="O1513" i="1" s="1"/>
  <c r="Y1513" i="1"/>
  <c r="AA1513" i="1"/>
  <c r="AB1513" i="1"/>
  <c r="P1514" i="1"/>
  <c r="Q1514" i="1"/>
  <c r="R1514" i="1"/>
  <c r="S1514" i="1"/>
  <c r="T1514" i="1"/>
  <c r="U1514" i="1"/>
  <c r="W1514" i="1"/>
  <c r="O1514" i="1" s="1"/>
  <c r="Y1514" i="1"/>
  <c r="AA1514" i="1"/>
  <c r="AB1514" i="1"/>
  <c r="P1515" i="1"/>
  <c r="Q1515" i="1"/>
  <c r="R1515" i="1"/>
  <c r="S1515" i="1"/>
  <c r="T1515" i="1"/>
  <c r="U1515" i="1"/>
  <c r="W1515" i="1"/>
  <c r="O1515" i="1" s="1"/>
  <c r="Y1515" i="1"/>
  <c r="AA1515" i="1"/>
  <c r="AB1515" i="1"/>
  <c r="P1516" i="1"/>
  <c r="Q1516" i="1"/>
  <c r="R1516" i="1"/>
  <c r="S1516" i="1"/>
  <c r="T1516" i="1"/>
  <c r="U1516" i="1"/>
  <c r="W1516" i="1"/>
  <c r="O1516" i="1" s="1"/>
  <c r="Y1516" i="1"/>
  <c r="AA1516" i="1"/>
  <c r="AB1516" i="1"/>
  <c r="P1517" i="1"/>
  <c r="Q1517" i="1"/>
  <c r="R1517" i="1"/>
  <c r="S1517" i="1"/>
  <c r="T1517" i="1"/>
  <c r="U1517" i="1"/>
  <c r="W1517" i="1"/>
  <c r="O1517" i="1" s="1"/>
  <c r="Y1517" i="1"/>
  <c r="AA1517" i="1"/>
  <c r="AB1517" i="1"/>
  <c r="P1518" i="1"/>
  <c r="Q1518" i="1"/>
  <c r="R1518" i="1"/>
  <c r="S1518" i="1"/>
  <c r="T1518" i="1"/>
  <c r="U1518" i="1"/>
  <c r="W1518" i="1"/>
  <c r="O1518" i="1" s="1"/>
  <c r="Y1518" i="1"/>
  <c r="AA1518" i="1"/>
  <c r="AB1518" i="1"/>
  <c r="P1519" i="1"/>
  <c r="Q1519" i="1"/>
  <c r="R1519" i="1"/>
  <c r="S1519" i="1"/>
  <c r="T1519" i="1"/>
  <c r="U1519" i="1"/>
  <c r="W1519" i="1"/>
  <c r="O1519" i="1" s="1"/>
  <c r="Y1519" i="1"/>
  <c r="AA1519" i="1"/>
  <c r="AB1519" i="1"/>
  <c r="P1520" i="1"/>
  <c r="Q1520" i="1"/>
  <c r="R1520" i="1"/>
  <c r="S1520" i="1"/>
  <c r="T1520" i="1"/>
  <c r="U1520" i="1"/>
  <c r="W1520" i="1"/>
  <c r="O1520" i="1" s="1"/>
  <c r="Y1520" i="1"/>
  <c r="AA1520" i="1"/>
  <c r="AB1520" i="1"/>
  <c r="P1521" i="1"/>
  <c r="Q1521" i="1"/>
  <c r="R1521" i="1"/>
  <c r="S1521" i="1"/>
  <c r="T1521" i="1"/>
  <c r="U1521" i="1"/>
  <c r="W1521" i="1"/>
  <c r="O1521" i="1" s="1"/>
  <c r="Y1521" i="1"/>
  <c r="AA1521" i="1"/>
  <c r="AB1521" i="1"/>
  <c r="P1522" i="1"/>
  <c r="Q1522" i="1"/>
  <c r="R1522" i="1"/>
  <c r="S1522" i="1"/>
  <c r="T1522" i="1"/>
  <c r="U1522" i="1"/>
  <c r="W1522" i="1"/>
  <c r="O1522" i="1" s="1"/>
  <c r="Y1522" i="1"/>
  <c r="AA1522" i="1"/>
  <c r="AB1522" i="1"/>
  <c r="P1523" i="1"/>
  <c r="Q1523" i="1"/>
  <c r="R1523" i="1"/>
  <c r="S1523" i="1"/>
  <c r="T1523" i="1"/>
  <c r="U1523" i="1"/>
  <c r="W1523" i="1"/>
  <c r="O1523" i="1" s="1"/>
  <c r="Y1523" i="1"/>
  <c r="AA1523" i="1"/>
  <c r="AB1523" i="1"/>
  <c r="P1524" i="1"/>
  <c r="Q1524" i="1"/>
  <c r="R1524" i="1"/>
  <c r="S1524" i="1"/>
  <c r="T1524" i="1"/>
  <c r="U1524" i="1"/>
  <c r="W1524" i="1"/>
  <c r="O1524" i="1" s="1"/>
  <c r="Y1524" i="1"/>
  <c r="AA1524" i="1"/>
  <c r="AB1524" i="1"/>
  <c r="P1525" i="1"/>
  <c r="Q1525" i="1"/>
  <c r="R1525" i="1"/>
  <c r="S1525" i="1"/>
  <c r="T1525" i="1"/>
  <c r="U1525" i="1"/>
  <c r="W1525" i="1"/>
  <c r="O1525" i="1" s="1"/>
  <c r="Y1525" i="1"/>
  <c r="AA1525" i="1"/>
  <c r="AB1525" i="1"/>
  <c r="P1526" i="1"/>
  <c r="Q1526" i="1"/>
  <c r="R1526" i="1"/>
  <c r="S1526" i="1"/>
  <c r="T1526" i="1"/>
  <c r="U1526" i="1"/>
  <c r="W1526" i="1"/>
  <c r="O1526" i="1" s="1"/>
  <c r="Y1526" i="1"/>
  <c r="AA1526" i="1"/>
  <c r="AB1526" i="1"/>
  <c r="P1527" i="1"/>
  <c r="Q1527" i="1"/>
  <c r="R1527" i="1"/>
  <c r="S1527" i="1"/>
  <c r="T1527" i="1"/>
  <c r="U1527" i="1"/>
  <c r="W1527" i="1"/>
  <c r="O1527" i="1" s="1"/>
  <c r="Y1527" i="1"/>
  <c r="AA1527" i="1"/>
  <c r="AB1527" i="1"/>
  <c r="P1528" i="1"/>
  <c r="Q1528" i="1"/>
  <c r="R1528" i="1"/>
  <c r="S1528" i="1"/>
  <c r="T1528" i="1"/>
  <c r="U1528" i="1"/>
  <c r="W1528" i="1"/>
  <c r="O1528" i="1" s="1"/>
  <c r="Y1528" i="1"/>
  <c r="AA1528" i="1"/>
  <c r="AB1528" i="1"/>
  <c r="P1529" i="1"/>
  <c r="Q1529" i="1"/>
  <c r="R1529" i="1"/>
  <c r="S1529" i="1"/>
  <c r="T1529" i="1"/>
  <c r="U1529" i="1"/>
  <c r="W1529" i="1"/>
  <c r="O1529" i="1" s="1"/>
  <c r="Y1529" i="1"/>
  <c r="AA1529" i="1"/>
  <c r="AB1529" i="1"/>
  <c r="P1530" i="1"/>
  <c r="Q1530" i="1"/>
  <c r="R1530" i="1"/>
  <c r="S1530" i="1"/>
  <c r="T1530" i="1"/>
  <c r="U1530" i="1"/>
  <c r="W1530" i="1"/>
  <c r="O1530" i="1" s="1"/>
  <c r="Y1530" i="1"/>
  <c r="AA1530" i="1"/>
  <c r="AB1530" i="1"/>
  <c r="P1531" i="1"/>
  <c r="Q1531" i="1"/>
  <c r="R1531" i="1"/>
  <c r="S1531" i="1"/>
  <c r="T1531" i="1"/>
  <c r="U1531" i="1"/>
  <c r="W1531" i="1"/>
  <c r="O1531" i="1" s="1"/>
  <c r="Y1531" i="1"/>
  <c r="AA1531" i="1"/>
  <c r="AB1531" i="1"/>
  <c r="P1532" i="1"/>
  <c r="Q1532" i="1"/>
  <c r="R1532" i="1"/>
  <c r="S1532" i="1"/>
  <c r="T1532" i="1"/>
  <c r="U1532" i="1"/>
  <c r="W1532" i="1"/>
  <c r="O1532" i="1" s="1"/>
  <c r="Y1532" i="1"/>
  <c r="AA1532" i="1"/>
  <c r="AB1532" i="1"/>
  <c r="P1533" i="1"/>
  <c r="Q1533" i="1"/>
  <c r="R1533" i="1"/>
  <c r="S1533" i="1"/>
  <c r="T1533" i="1"/>
  <c r="U1533" i="1"/>
  <c r="W1533" i="1"/>
  <c r="O1533" i="1" s="1"/>
  <c r="Y1533" i="1"/>
  <c r="AA1533" i="1"/>
  <c r="AB1533" i="1"/>
  <c r="P1534" i="1"/>
  <c r="Q1534" i="1"/>
  <c r="R1534" i="1"/>
  <c r="S1534" i="1"/>
  <c r="T1534" i="1"/>
  <c r="U1534" i="1"/>
  <c r="W1534" i="1"/>
  <c r="O1534" i="1" s="1"/>
  <c r="Y1534" i="1"/>
  <c r="AA1534" i="1"/>
  <c r="AB1534" i="1"/>
  <c r="P1535" i="1"/>
  <c r="Q1535" i="1"/>
  <c r="R1535" i="1"/>
  <c r="S1535" i="1"/>
  <c r="T1535" i="1"/>
  <c r="U1535" i="1"/>
  <c r="W1535" i="1"/>
  <c r="O1535" i="1" s="1"/>
  <c r="Y1535" i="1"/>
  <c r="AA1535" i="1"/>
  <c r="AB1535" i="1"/>
  <c r="P1536" i="1"/>
  <c r="Q1536" i="1"/>
  <c r="R1536" i="1"/>
  <c r="S1536" i="1"/>
  <c r="T1536" i="1"/>
  <c r="U1536" i="1"/>
  <c r="W1536" i="1"/>
  <c r="O1536" i="1" s="1"/>
  <c r="Y1536" i="1"/>
  <c r="AA1536" i="1"/>
  <c r="AB1536" i="1"/>
  <c r="P1537" i="1"/>
  <c r="Q1537" i="1"/>
  <c r="R1537" i="1"/>
  <c r="S1537" i="1"/>
  <c r="T1537" i="1"/>
  <c r="U1537" i="1"/>
  <c r="W1537" i="1"/>
  <c r="O1537" i="1" s="1"/>
  <c r="Y1537" i="1"/>
  <c r="AA1537" i="1"/>
  <c r="AB1537" i="1"/>
  <c r="P1538" i="1"/>
  <c r="Q1538" i="1"/>
  <c r="R1538" i="1"/>
  <c r="S1538" i="1"/>
  <c r="T1538" i="1"/>
  <c r="U1538" i="1"/>
  <c r="W1538" i="1"/>
  <c r="O1538" i="1" s="1"/>
  <c r="Y1538" i="1"/>
  <c r="AA1538" i="1"/>
  <c r="AB1538" i="1"/>
  <c r="P1539" i="1"/>
  <c r="Q1539" i="1"/>
  <c r="R1539" i="1"/>
  <c r="S1539" i="1"/>
  <c r="T1539" i="1"/>
  <c r="U1539" i="1"/>
  <c r="W1539" i="1"/>
  <c r="O1539" i="1" s="1"/>
  <c r="Y1539" i="1"/>
  <c r="AA1539" i="1"/>
  <c r="AB1539" i="1"/>
  <c r="P1540" i="1"/>
  <c r="Q1540" i="1"/>
  <c r="R1540" i="1"/>
  <c r="S1540" i="1"/>
  <c r="T1540" i="1"/>
  <c r="U1540" i="1"/>
  <c r="W1540" i="1"/>
  <c r="O1540" i="1" s="1"/>
  <c r="Y1540" i="1"/>
  <c r="AA1540" i="1"/>
  <c r="AB1540" i="1"/>
  <c r="P1541" i="1"/>
  <c r="Q1541" i="1"/>
  <c r="R1541" i="1"/>
  <c r="S1541" i="1"/>
  <c r="T1541" i="1"/>
  <c r="U1541" i="1"/>
  <c r="W1541" i="1"/>
  <c r="O1541" i="1" s="1"/>
  <c r="Y1541" i="1"/>
  <c r="AA1541" i="1"/>
  <c r="AB1541" i="1"/>
  <c r="P1542" i="1"/>
  <c r="Q1542" i="1"/>
  <c r="R1542" i="1"/>
  <c r="S1542" i="1"/>
  <c r="T1542" i="1"/>
  <c r="U1542" i="1"/>
  <c r="W1542" i="1"/>
  <c r="O1542" i="1" s="1"/>
  <c r="Y1542" i="1"/>
  <c r="AA1542" i="1"/>
  <c r="AB1542" i="1"/>
  <c r="P1543" i="1"/>
  <c r="Q1543" i="1"/>
  <c r="R1543" i="1"/>
  <c r="S1543" i="1"/>
  <c r="T1543" i="1"/>
  <c r="U1543" i="1"/>
  <c r="W1543" i="1"/>
  <c r="O1543" i="1" s="1"/>
  <c r="Y1543" i="1"/>
  <c r="AA1543" i="1"/>
  <c r="AB1543" i="1"/>
  <c r="P1544" i="1"/>
  <c r="Q1544" i="1"/>
  <c r="R1544" i="1"/>
  <c r="S1544" i="1"/>
  <c r="T1544" i="1"/>
  <c r="U1544" i="1"/>
  <c r="W1544" i="1"/>
  <c r="O1544" i="1" s="1"/>
  <c r="Y1544" i="1"/>
  <c r="AA1544" i="1"/>
  <c r="AB1544" i="1"/>
  <c r="P1545" i="1"/>
  <c r="Q1545" i="1"/>
  <c r="R1545" i="1"/>
  <c r="S1545" i="1"/>
  <c r="T1545" i="1"/>
  <c r="U1545" i="1"/>
  <c r="W1545" i="1"/>
  <c r="O1545" i="1" s="1"/>
  <c r="Y1545" i="1"/>
  <c r="AA1545" i="1"/>
  <c r="AB1545" i="1"/>
  <c r="P1546" i="1"/>
  <c r="Q1546" i="1"/>
  <c r="R1546" i="1"/>
  <c r="S1546" i="1"/>
  <c r="T1546" i="1"/>
  <c r="U1546" i="1"/>
  <c r="W1546" i="1"/>
  <c r="O1546" i="1" s="1"/>
  <c r="Y1546" i="1"/>
  <c r="AA1546" i="1"/>
  <c r="AB1546" i="1"/>
  <c r="P1547" i="1"/>
  <c r="Q1547" i="1"/>
  <c r="R1547" i="1"/>
  <c r="S1547" i="1"/>
  <c r="T1547" i="1"/>
  <c r="U1547" i="1"/>
  <c r="W1547" i="1"/>
  <c r="O1547" i="1" s="1"/>
  <c r="Y1547" i="1"/>
  <c r="AA1547" i="1"/>
  <c r="AB1547" i="1"/>
  <c r="P1548" i="1"/>
  <c r="Q1548" i="1"/>
  <c r="R1548" i="1"/>
  <c r="S1548" i="1"/>
  <c r="T1548" i="1"/>
  <c r="U1548" i="1"/>
  <c r="W1548" i="1"/>
  <c r="O1548" i="1" s="1"/>
  <c r="Y1548" i="1"/>
  <c r="AA1548" i="1"/>
  <c r="AB1548" i="1"/>
  <c r="P1549" i="1"/>
  <c r="Q1549" i="1"/>
  <c r="R1549" i="1"/>
  <c r="S1549" i="1"/>
  <c r="T1549" i="1"/>
  <c r="U1549" i="1"/>
  <c r="W1549" i="1"/>
  <c r="O1549" i="1" s="1"/>
  <c r="Y1549" i="1"/>
  <c r="AA1549" i="1"/>
  <c r="AB1549" i="1"/>
  <c r="P1550" i="1"/>
  <c r="Q1550" i="1"/>
  <c r="R1550" i="1"/>
  <c r="S1550" i="1"/>
  <c r="T1550" i="1"/>
  <c r="U1550" i="1"/>
  <c r="W1550" i="1"/>
  <c r="O1550" i="1" s="1"/>
  <c r="Y1550" i="1"/>
  <c r="AA1550" i="1"/>
  <c r="AB1550" i="1"/>
  <c r="P1551" i="1"/>
  <c r="Q1551" i="1"/>
  <c r="R1551" i="1"/>
  <c r="S1551" i="1"/>
  <c r="T1551" i="1"/>
  <c r="U1551" i="1"/>
  <c r="W1551" i="1"/>
  <c r="O1551" i="1" s="1"/>
  <c r="Y1551" i="1"/>
  <c r="AA1551" i="1"/>
  <c r="AB1551" i="1"/>
  <c r="P1552" i="1"/>
  <c r="Q1552" i="1"/>
  <c r="R1552" i="1"/>
  <c r="S1552" i="1"/>
  <c r="T1552" i="1"/>
  <c r="U1552" i="1"/>
  <c r="W1552" i="1"/>
  <c r="O1552" i="1" s="1"/>
  <c r="Y1552" i="1"/>
  <c r="AA1552" i="1"/>
  <c r="AB1552" i="1"/>
  <c r="P1553" i="1"/>
  <c r="Q1553" i="1"/>
  <c r="R1553" i="1"/>
  <c r="S1553" i="1"/>
  <c r="T1553" i="1"/>
  <c r="U1553" i="1"/>
  <c r="W1553" i="1"/>
  <c r="O1553" i="1" s="1"/>
  <c r="Y1553" i="1"/>
  <c r="AA1553" i="1"/>
  <c r="AB1553" i="1"/>
  <c r="P1554" i="1"/>
  <c r="Q1554" i="1"/>
  <c r="R1554" i="1"/>
  <c r="S1554" i="1"/>
  <c r="T1554" i="1"/>
  <c r="U1554" i="1"/>
  <c r="W1554" i="1"/>
  <c r="O1554" i="1" s="1"/>
  <c r="Y1554" i="1"/>
  <c r="AA1554" i="1"/>
  <c r="AB1554" i="1"/>
  <c r="P1555" i="1"/>
  <c r="Q1555" i="1"/>
  <c r="R1555" i="1"/>
  <c r="S1555" i="1"/>
  <c r="T1555" i="1"/>
  <c r="U1555" i="1"/>
  <c r="W1555" i="1"/>
  <c r="O1555" i="1" s="1"/>
  <c r="Y1555" i="1"/>
  <c r="AA1555" i="1"/>
  <c r="AB1555" i="1"/>
  <c r="P1556" i="1"/>
  <c r="Q1556" i="1"/>
  <c r="R1556" i="1"/>
  <c r="S1556" i="1"/>
  <c r="T1556" i="1"/>
  <c r="U1556" i="1"/>
  <c r="W1556" i="1"/>
  <c r="O1556" i="1" s="1"/>
  <c r="Y1556" i="1"/>
  <c r="AA1556" i="1"/>
  <c r="AB1556" i="1"/>
  <c r="P1557" i="1"/>
  <c r="Q1557" i="1"/>
  <c r="R1557" i="1"/>
  <c r="S1557" i="1"/>
  <c r="T1557" i="1"/>
  <c r="U1557" i="1"/>
  <c r="W1557" i="1"/>
  <c r="O1557" i="1" s="1"/>
  <c r="Y1557" i="1"/>
  <c r="AA1557" i="1"/>
  <c r="AB1557" i="1"/>
  <c r="P1558" i="1"/>
  <c r="Q1558" i="1"/>
  <c r="R1558" i="1"/>
  <c r="S1558" i="1"/>
  <c r="T1558" i="1"/>
  <c r="U1558" i="1"/>
  <c r="W1558" i="1"/>
  <c r="O1558" i="1" s="1"/>
  <c r="Y1558" i="1"/>
  <c r="AA1558" i="1"/>
  <c r="AB1558" i="1"/>
  <c r="P1559" i="1"/>
  <c r="Q1559" i="1"/>
  <c r="R1559" i="1"/>
  <c r="S1559" i="1"/>
  <c r="T1559" i="1"/>
  <c r="U1559" i="1"/>
  <c r="W1559" i="1"/>
  <c r="O1559" i="1" s="1"/>
  <c r="Y1559" i="1"/>
  <c r="AA1559" i="1"/>
  <c r="AB1559" i="1"/>
  <c r="P1560" i="1"/>
  <c r="Q1560" i="1"/>
  <c r="R1560" i="1"/>
  <c r="S1560" i="1"/>
  <c r="T1560" i="1"/>
  <c r="U1560" i="1"/>
  <c r="W1560" i="1"/>
  <c r="O1560" i="1" s="1"/>
  <c r="Y1560" i="1"/>
  <c r="AA1560" i="1"/>
  <c r="AB1560" i="1"/>
  <c r="P1561" i="1"/>
  <c r="Q1561" i="1"/>
  <c r="R1561" i="1"/>
  <c r="S1561" i="1"/>
  <c r="T1561" i="1"/>
  <c r="U1561" i="1"/>
  <c r="W1561" i="1"/>
  <c r="O1561" i="1" s="1"/>
  <c r="Y1561" i="1"/>
  <c r="AA1561" i="1"/>
  <c r="AB1561" i="1"/>
  <c r="P1562" i="1"/>
  <c r="Q1562" i="1"/>
  <c r="R1562" i="1"/>
  <c r="S1562" i="1"/>
  <c r="T1562" i="1"/>
  <c r="U1562" i="1"/>
  <c r="W1562" i="1"/>
  <c r="O1562" i="1" s="1"/>
  <c r="Y1562" i="1"/>
  <c r="AA1562" i="1"/>
  <c r="AB1562" i="1"/>
  <c r="P1563" i="1"/>
  <c r="Q1563" i="1"/>
  <c r="R1563" i="1"/>
  <c r="S1563" i="1"/>
  <c r="T1563" i="1"/>
  <c r="U1563" i="1"/>
  <c r="W1563" i="1"/>
  <c r="O1563" i="1" s="1"/>
  <c r="Y1563" i="1"/>
  <c r="AA1563" i="1"/>
  <c r="AB1563" i="1"/>
  <c r="P1564" i="1"/>
  <c r="Q1564" i="1"/>
  <c r="R1564" i="1"/>
  <c r="S1564" i="1"/>
  <c r="T1564" i="1"/>
  <c r="U1564" i="1"/>
  <c r="W1564" i="1"/>
  <c r="O1564" i="1" s="1"/>
  <c r="Y1564" i="1"/>
  <c r="AA1564" i="1"/>
  <c r="AB1564" i="1"/>
  <c r="P1565" i="1"/>
  <c r="Q1565" i="1"/>
  <c r="R1565" i="1"/>
  <c r="S1565" i="1"/>
  <c r="T1565" i="1"/>
  <c r="U1565" i="1"/>
  <c r="W1565" i="1"/>
  <c r="O1565" i="1" s="1"/>
  <c r="Y1565" i="1"/>
  <c r="AA1565" i="1"/>
  <c r="AB1565" i="1"/>
  <c r="P1566" i="1"/>
  <c r="Q1566" i="1"/>
  <c r="R1566" i="1"/>
  <c r="S1566" i="1"/>
  <c r="T1566" i="1"/>
  <c r="U1566" i="1"/>
  <c r="W1566" i="1"/>
  <c r="O1566" i="1" s="1"/>
  <c r="Y1566" i="1"/>
  <c r="AA1566" i="1"/>
  <c r="AB1566" i="1"/>
  <c r="P1567" i="1"/>
  <c r="Q1567" i="1"/>
  <c r="R1567" i="1"/>
  <c r="S1567" i="1"/>
  <c r="T1567" i="1"/>
  <c r="U1567" i="1"/>
  <c r="W1567" i="1"/>
  <c r="O1567" i="1" s="1"/>
  <c r="Y1567" i="1"/>
  <c r="AA1567" i="1"/>
  <c r="AB1567" i="1"/>
  <c r="P1568" i="1"/>
  <c r="Q1568" i="1"/>
  <c r="R1568" i="1"/>
  <c r="S1568" i="1"/>
  <c r="T1568" i="1"/>
  <c r="U1568" i="1"/>
  <c r="W1568" i="1"/>
  <c r="O1568" i="1" s="1"/>
  <c r="Y1568" i="1"/>
  <c r="AA1568" i="1"/>
  <c r="AB1568" i="1"/>
  <c r="P1569" i="1"/>
  <c r="Q1569" i="1"/>
  <c r="R1569" i="1"/>
  <c r="S1569" i="1"/>
  <c r="T1569" i="1"/>
  <c r="U1569" i="1"/>
  <c r="W1569" i="1"/>
  <c r="O1569" i="1" s="1"/>
  <c r="Y1569" i="1"/>
  <c r="AA1569" i="1"/>
  <c r="AB1569" i="1"/>
  <c r="P1570" i="1"/>
  <c r="Q1570" i="1"/>
  <c r="R1570" i="1"/>
  <c r="S1570" i="1"/>
  <c r="T1570" i="1"/>
  <c r="U1570" i="1"/>
  <c r="W1570" i="1"/>
  <c r="O1570" i="1" s="1"/>
  <c r="Y1570" i="1"/>
  <c r="AA1570" i="1"/>
  <c r="AB1570" i="1"/>
  <c r="P1571" i="1"/>
  <c r="Q1571" i="1"/>
  <c r="R1571" i="1"/>
  <c r="S1571" i="1"/>
  <c r="T1571" i="1"/>
  <c r="U1571" i="1"/>
  <c r="W1571" i="1"/>
  <c r="O1571" i="1" s="1"/>
  <c r="Y1571" i="1"/>
  <c r="AA1571" i="1"/>
  <c r="AB1571" i="1"/>
  <c r="P1572" i="1"/>
  <c r="Q1572" i="1"/>
  <c r="R1572" i="1"/>
  <c r="S1572" i="1"/>
  <c r="T1572" i="1"/>
  <c r="U1572" i="1"/>
  <c r="W1572" i="1"/>
  <c r="O1572" i="1" s="1"/>
  <c r="Y1572" i="1"/>
  <c r="AA1572" i="1"/>
  <c r="AB1572" i="1"/>
  <c r="P1573" i="1"/>
  <c r="Q1573" i="1"/>
  <c r="R1573" i="1"/>
  <c r="S1573" i="1"/>
  <c r="T1573" i="1"/>
  <c r="U1573" i="1"/>
  <c r="W1573" i="1"/>
  <c r="O1573" i="1" s="1"/>
  <c r="Y1573" i="1"/>
  <c r="AA1573" i="1"/>
  <c r="AB1573" i="1"/>
  <c r="P1574" i="1"/>
  <c r="Q1574" i="1"/>
  <c r="R1574" i="1"/>
  <c r="S1574" i="1"/>
  <c r="T1574" i="1"/>
  <c r="U1574" i="1"/>
  <c r="W1574" i="1"/>
  <c r="O1574" i="1" s="1"/>
  <c r="Y1574" i="1"/>
  <c r="AA1574" i="1"/>
  <c r="AB1574" i="1"/>
  <c r="P1575" i="1"/>
  <c r="Q1575" i="1"/>
  <c r="R1575" i="1"/>
  <c r="S1575" i="1"/>
  <c r="T1575" i="1"/>
  <c r="U1575" i="1"/>
  <c r="W1575" i="1"/>
  <c r="O1575" i="1" s="1"/>
  <c r="Y1575" i="1"/>
  <c r="AA1575" i="1"/>
  <c r="AB1575" i="1"/>
  <c r="P1576" i="1"/>
  <c r="Q1576" i="1"/>
  <c r="R1576" i="1"/>
  <c r="S1576" i="1"/>
  <c r="T1576" i="1"/>
  <c r="U1576" i="1"/>
  <c r="W1576" i="1"/>
  <c r="O1576" i="1" s="1"/>
  <c r="Y1576" i="1"/>
  <c r="AA1576" i="1"/>
  <c r="AB1576" i="1"/>
  <c r="P1577" i="1"/>
  <c r="Q1577" i="1"/>
  <c r="R1577" i="1"/>
  <c r="S1577" i="1"/>
  <c r="T1577" i="1"/>
  <c r="U1577" i="1"/>
  <c r="W1577" i="1"/>
  <c r="O1577" i="1" s="1"/>
  <c r="Y1577" i="1"/>
  <c r="AA1577" i="1"/>
  <c r="AB1577" i="1"/>
  <c r="P1578" i="1"/>
  <c r="Q1578" i="1"/>
  <c r="R1578" i="1"/>
  <c r="S1578" i="1"/>
  <c r="T1578" i="1"/>
  <c r="U1578" i="1"/>
  <c r="W1578" i="1"/>
  <c r="O1578" i="1" s="1"/>
  <c r="Y1578" i="1"/>
  <c r="AA1578" i="1"/>
  <c r="AB1578" i="1"/>
  <c r="P1579" i="1"/>
  <c r="Q1579" i="1"/>
  <c r="R1579" i="1"/>
  <c r="S1579" i="1"/>
  <c r="T1579" i="1"/>
  <c r="U1579" i="1"/>
  <c r="W1579" i="1"/>
  <c r="O1579" i="1" s="1"/>
  <c r="Y1579" i="1"/>
  <c r="AA1579" i="1"/>
  <c r="AB1579" i="1"/>
  <c r="P1580" i="1"/>
  <c r="Q1580" i="1"/>
  <c r="R1580" i="1"/>
  <c r="S1580" i="1"/>
  <c r="T1580" i="1"/>
  <c r="U1580" i="1"/>
  <c r="W1580" i="1"/>
  <c r="O1580" i="1" s="1"/>
  <c r="Y1580" i="1"/>
  <c r="AA1580" i="1"/>
  <c r="AB1580" i="1"/>
  <c r="P1581" i="1"/>
  <c r="Q1581" i="1"/>
  <c r="R1581" i="1"/>
  <c r="S1581" i="1"/>
  <c r="T1581" i="1"/>
  <c r="U1581" i="1"/>
  <c r="W1581" i="1"/>
  <c r="O1581" i="1" s="1"/>
  <c r="Y1581" i="1"/>
  <c r="AA1581" i="1"/>
  <c r="AB1581" i="1"/>
  <c r="P1582" i="1"/>
  <c r="Q1582" i="1"/>
  <c r="R1582" i="1"/>
  <c r="S1582" i="1"/>
  <c r="T1582" i="1"/>
  <c r="U1582" i="1"/>
  <c r="W1582" i="1"/>
  <c r="O1582" i="1" s="1"/>
  <c r="Y1582" i="1"/>
  <c r="AA1582" i="1"/>
  <c r="AB1582" i="1"/>
  <c r="P1583" i="1"/>
  <c r="Q1583" i="1"/>
  <c r="R1583" i="1"/>
  <c r="S1583" i="1"/>
  <c r="T1583" i="1"/>
  <c r="U1583" i="1"/>
  <c r="W1583" i="1"/>
  <c r="O1583" i="1" s="1"/>
  <c r="Y1583" i="1"/>
  <c r="AA1583" i="1"/>
  <c r="AB1583" i="1"/>
  <c r="P1584" i="1"/>
  <c r="Q1584" i="1"/>
  <c r="R1584" i="1"/>
  <c r="S1584" i="1"/>
  <c r="T1584" i="1"/>
  <c r="U1584" i="1"/>
  <c r="W1584" i="1"/>
  <c r="O1584" i="1" s="1"/>
  <c r="Y1584" i="1"/>
  <c r="AA1584" i="1"/>
  <c r="AB1584" i="1"/>
  <c r="P1585" i="1"/>
  <c r="Q1585" i="1"/>
  <c r="R1585" i="1"/>
  <c r="S1585" i="1"/>
  <c r="T1585" i="1"/>
  <c r="U1585" i="1"/>
  <c r="W1585" i="1"/>
  <c r="O1585" i="1" s="1"/>
  <c r="Y1585" i="1"/>
  <c r="AA1585" i="1"/>
  <c r="AB1585" i="1"/>
  <c r="P1586" i="1"/>
  <c r="Q1586" i="1"/>
  <c r="R1586" i="1"/>
  <c r="S1586" i="1"/>
  <c r="T1586" i="1"/>
  <c r="U1586" i="1"/>
  <c r="W1586" i="1"/>
  <c r="O1586" i="1" s="1"/>
  <c r="Y1586" i="1"/>
  <c r="AA1586" i="1"/>
  <c r="AB1586" i="1"/>
  <c r="P1587" i="1"/>
  <c r="Q1587" i="1"/>
  <c r="R1587" i="1"/>
  <c r="S1587" i="1"/>
  <c r="T1587" i="1"/>
  <c r="U1587" i="1"/>
  <c r="W1587" i="1"/>
  <c r="O1587" i="1" s="1"/>
  <c r="Y1587" i="1"/>
  <c r="AA1587" i="1"/>
  <c r="AB1587" i="1"/>
  <c r="P1588" i="1"/>
  <c r="Q1588" i="1"/>
  <c r="R1588" i="1"/>
  <c r="S1588" i="1"/>
  <c r="T1588" i="1"/>
  <c r="U1588" i="1"/>
  <c r="W1588" i="1"/>
  <c r="O1588" i="1" s="1"/>
  <c r="Y1588" i="1"/>
  <c r="AA1588" i="1"/>
  <c r="AB1588" i="1"/>
  <c r="P1589" i="1"/>
  <c r="Q1589" i="1"/>
  <c r="R1589" i="1"/>
  <c r="S1589" i="1"/>
  <c r="T1589" i="1"/>
  <c r="U1589" i="1"/>
  <c r="W1589" i="1"/>
  <c r="O1589" i="1" s="1"/>
  <c r="Y1589" i="1"/>
  <c r="AA1589" i="1"/>
  <c r="AB1589" i="1"/>
  <c r="P1590" i="1"/>
  <c r="Q1590" i="1"/>
  <c r="R1590" i="1"/>
  <c r="S1590" i="1"/>
  <c r="T1590" i="1"/>
  <c r="U1590" i="1"/>
  <c r="W1590" i="1"/>
  <c r="O1590" i="1" s="1"/>
  <c r="Y1590" i="1"/>
  <c r="AA1590" i="1"/>
  <c r="AB1590" i="1"/>
  <c r="P1591" i="1"/>
  <c r="Q1591" i="1"/>
  <c r="R1591" i="1"/>
  <c r="S1591" i="1"/>
  <c r="T1591" i="1"/>
  <c r="U1591" i="1"/>
  <c r="W1591" i="1"/>
  <c r="O1591" i="1" s="1"/>
  <c r="Y1591" i="1"/>
  <c r="AA1591" i="1"/>
  <c r="AB1591" i="1"/>
  <c r="P1592" i="1"/>
  <c r="Q1592" i="1"/>
  <c r="R1592" i="1"/>
  <c r="S1592" i="1"/>
  <c r="T1592" i="1"/>
  <c r="U1592" i="1"/>
  <c r="W1592" i="1"/>
  <c r="O1592" i="1" s="1"/>
  <c r="Y1592" i="1"/>
  <c r="AA1592" i="1"/>
  <c r="AB1592" i="1"/>
  <c r="P1593" i="1"/>
  <c r="Q1593" i="1"/>
  <c r="R1593" i="1"/>
  <c r="S1593" i="1"/>
  <c r="T1593" i="1"/>
  <c r="U1593" i="1"/>
  <c r="W1593" i="1"/>
  <c r="O1593" i="1" s="1"/>
  <c r="Y1593" i="1"/>
  <c r="AA1593" i="1"/>
  <c r="AB1593" i="1"/>
  <c r="P1594" i="1"/>
  <c r="Q1594" i="1"/>
  <c r="R1594" i="1"/>
  <c r="S1594" i="1"/>
  <c r="T1594" i="1"/>
  <c r="U1594" i="1"/>
  <c r="W1594" i="1"/>
  <c r="O1594" i="1" s="1"/>
  <c r="Y1594" i="1"/>
  <c r="AA1594" i="1"/>
  <c r="AB1594" i="1"/>
  <c r="P1595" i="1"/>
  <c r="Q1595" i="1"/>
  <c r="R1595" i="1"/>
  <c r="S1595" i="1"/>
  <c r="T1595" i="1"/>
  <c r="U1595" i="1"/>
  <c r="W1595" i="1"/>
  <c r="O1595" i="1" s="1"/>
  <c r="Y1595" i="1"/>
  <c r="AA1595" i="1"/>
  <c r="AB1595" i="1"/>
  <c r="P1596" i="1"/>
  <c r="Q1596" i="1"/>
  <c r="R1596" i="1"/>
  <c r="S1596" i="1"/>
  <c r="T1596" i="1"/>
  <c r="U1596" i="1"/>
  <c r="W1596" i="1"/>
  <c r="O1596" i="1" s="1"/>
  <c r="Y1596" i="1"/>
  <c r="AA1596" i="1"/>
  <c r="AB1596" i="1"/>
  <c r="P1597" i="1"/>
  <c r="Q1597" i="1"/>
  <c r="R1597" i="1"/>
  <c r="S1597" i="1"/>
  <c r="T1597" i="1"/>
  <c r="U1597" i="1"/>
  <c r="W1597" i="1"/>
  <c r="O1597" i="1" s="1"/>
  <c r="Y1597" i="1"/>
  <c r="AA1597" i="1"/>
  <c r="AB1597" i="1"/>
  <c r="P1598" i="1"/>
  <c r="Q1598" i="1"/>
  <c r="R1598" i="1"/>
  <c r="S1598" i="1"/>
  <c r="T1598" i="1"/>
  <c r="U1598" i="1"/>
  <c r="W1598" i="1"/>
  <c r="O1598" i="1" s="1"/>
  <c r="Y1598" i="1"/>
  <c r="AA1598" i="1"/>
  <c r="AB1598" i="1"/>
  <c r="P1599" i="1"/>
  <c r="Q1599" i="1"/>
  <c r="R1599" i="1"/>
  <c r="S1599" i="1"/>
  <c r="T1599" i="1"/>
  <c r="U1599" i="1"/>
  <c r="W1599" i="1"/>
  <c r="O1599" i="1" s="1"/>
  <c r="Y1599" i="1"/>
  <c r="AA1599" i="1"/>
  <c r="AB1599" i="1"/>
  <c r="P1600" i="1"/>
  <c r="Q1600" i="1"/>
  <c r="R1600" i="1"/>
  <c r="S1600" i="1"/>
  <c r="T1600" i="1"/>
  <c r="U1600" i="1"/>
  <c r="W1600" i="1"/>
  <c r="O1600" i="1" s="1"/>
  <c r="Y1600" i="1"/>
  <c r="AA1600" i="1"/>
  <c r="AB1600" i="1"/>
  <c r="P1601" i="1"/>
  <c r="Q1601" i="1"/>
  <c r="R1601" i="1"/>
  <c r="S1601" i="1"/>
  <c r="T1601" i="1"/>
  <c r="U1601" i="1"/>
  <c r="W1601" i="1"/>
  <c r="O1601" i="1" s="1"/>
  <c r="Y1601" i="1"/>
  <c r="AA1601" i="1"/>
  <c r="AB1601" i="1"/>
  <c r="P1602" i="1"/>
  <c r="Q1602" i="1"/>
  <c r="R1602" i="1"/>
  <c r="S1602" i="1"/>
  <c r="T1602" i="1"/>
  <c r="U1602" i="1"/>
  <c r="W1602" i="1"/>
  <c r="O1602" i="1" s="1"/>
  <c r="Y1602" i="1"/>
  <c r="AA1602" i="1"/>
  <c r="AB1602" i="1"/>
  <c r="P1603" i="1"/>
  <c r="Q1603" i="1"/>
  <c r="R1603" i="1"/>
  <c r="S1603" i="1"/>
  <c r="T1603" i="1"/>
  <c r="U1603" i="1"/>
  <c r="W1603" i="1"/>
  <c r="O1603" i="1" s="1"/>
  <c r="Y1603" i="1"/>
  <c r="AA1603" i="1"/>
  <c r="AB1603" i="1"/>
  <c r="P1604" i="1"/>
  <c r="Q1604" i="1"/>
  <c r="R1604" i="1"/>
  <c r="S1604" i="1"/>
  <c r="T1604" i="1"/>
  <c r="U1604" i="1"/>
  <c r="W1604" i="1"/>
  <c r="O1604" i="1" s="1"/>
  <c r="Y1604" i="1"/>
  <c r="AA1604" i="1"/>
  <c r="AB1604" i="1"/>
  <c r="P1605" i="1"/>
  <c r="Q1605" i="1"/>
  <c r="R1605" i="1"/>
  <c r="S1605" i="1"/>
  <c r="T1605" i="1"/>
  <c r="U1605" i="1"/>
  <c r="W1605" i="1"/>
  <c r="O1605" i="1" s="1"/>
  <c r="Y1605" i="1"/>
  <c r="AA1605" i="1"/>
  <c r="AB1605" i="1"/>
  <c r="P1606" i="1"/>
  <c r="Q1606" i="1"/>
  <c r="R1606" i="1"/>
  <c r="S1606" i="1"/>
  <c r="T1606" i="1"/>
  <c r="U1606" i="1"/>
  <c r="W1606" i="1"/>
  <c r="O1606" i="1" s="1"/>
  <c r="Y1606" i="1"/>
  <c r="AA1606" i="1"/>
  <c r="AB1606" i="1"/>
  <c r="P1607" i="1"/>
  <c r="Q1607" i="1"/>
  <c r="R1607" i="1"/>
  <c r="S1607" i="1"/>
  <c r="T1607" i="1"/>
  <c r="U1607" i="1"/>
  <c r="W1607" i="1"/>
  <c r="O1607" i="1" s="1"/>
  <c r="Y1607" i="1"/>
  <c r="AA1607" i="1"/>
  <c r="AB1607" i="1"/>
  <c r="P1608" i="1"/>
  <c r="Q1608" i="1"/>
  <c r="R1608" i="1"/>
  <c r="S1608" i="1"/>
  <c r="T1608" i="1"/>
  <c r="U1608" i="1"/>
  <c r="W1608" i="1"/>
  <c r="O1608" i="1" s="1"/>
  <c r="Y1608" i="1"/>
  <c r="AA1608" i="1"/>
  <c r="AB1608" i="1"/>
  <c r="P1609" i="1"/>
  <c r="Q1609" i="1"/>
  <c r="R1609" i="1"/>
  <c r="S1609" i="1"/>
  <c r="T1609" i="1"/>
  <c r="U1609" i="1"/>
  <c r="W1609" i="1"/>
  <c r="O1609" i="1" s="1"/>
  <c r="Y1609" i="1"/>
  <c r="AA1609" i="1"/>
  <c r="AB1609" i="1"/>
  <c r="P1610" i="1"/>
  <c r="Q1610" i="1"/>
  <c r="R1610" i="1"/>
  <c r="S1610" i="1"/>
  <c r="T1610" i="1"/>
  <c r="U1610" i="1"/>
  <c r="W1610" i="1"/>
  <c r="O1610" i="1" s="1"/>
  <c r="Y1610" i="1"/>
  <c r="AA1610" i="1"/>
  <c r="AB1610" i="1"/>
  <c r="P1611" i="1"/>
  <c r="Q1611" i="1"/>
  <c r="R1611" i="1"/>
  <c r="S1611" i="1"/>
  <c r="T1611" i="1"/>
  <c r="U1611" i="1"/>
  <c r="W1611" i="1"/>
  <c r="O1611" i="1" s="1"/>
  <c r="Y1611" i="1"/>
  <c r="AA1611" i="1"/>
  <c r="AB1611" i="1"/>
  <c r="P1612" i="1"/>
  <c r="Q1612" i="1"/>
  <c r="R1612" i="1"/>
  <c r="S1612" i="1"/>
  <c r="T1612" i="1"/>
  <c r="U1612" i="1"/>
  <c r="W1612" i="1"/>
  <c r="O1612" i="1" s="1"/>
  <c r="Y1612" i="1"/>
  <c r="AA1612" i="1"/>
  <c r="AB1612" i="1"/>
  <c r="P1613" i="1"/>
  <c r="Q1613" i="1"/>
  <c r="R1613" i="1"/>
  <c r="S1613" i="1"/>
  <c r="T1613" i="1"/>
  <c r="U1613" i="1"/>
  <c r="W1613" i="1"/>
  <c r="O1613" i="1" s="1"/>
  <c r="Y1613" i="1"/>
  <c r="AA1613" i="1"/>
  <c r="AB1613" i="1"/>
  <c r="P1614" i="1"/>
  <c r="Q1614" i="1"/>
  <c r="R1614" i="1"/>
  <c r="S1614" i="1"/>
  <c r="T1614" i="1"/>
  <c r="U1614" i="1"/>
  <c r="W1614" i="1"/>
  <c r="O1614" i="1" s="1"/>
  <c r="Y1614" i="1"/>
  <c r="AA1614" i="1"/>
  <c r="AB1614" i="1"/>
  <c r="P1615" i="1"/>
  <c r="Q1615" i="1"/>
  <c r="R1615" i="1"/>
  <c r="S1615" i="1"/>
  <c r="T1615" i="1"/>
  <c r="U1615" i="1"/>
  <c r="W1615" i="1"/>
  <c r="O1615" i="1" s="1"/>
  <c r="Y1615" i="1"/>
  <c r="AA1615" i="1"/>
  <c r="AB1615" i="1"/>
  <c r="P1616" i="1"/>
  <c r="Q1616" i="1"/>
  <c r="R1616" i="1"/>
  <c r="S1616" i="1"/>
  <c r="T1616" i="1"/>
  <c r="U1616" i="1"/>
  <c r="W1616" i="1"/>
  <c r="O1616" i="1" s="1"/>
  <c r="Y1616" i="1"/>
  <c r="AA1616" i="1"/>
  <c r="AB1616" i="1"/>
  <c r="P1617" i="1"/>
  <c r="Q1617" i="1"/>
  <c r="R1617" i="1"/>
  <c r="S1617" i="1"/>
  <c r="T1617" i="1"/>
  <c r="U1617" i="1"/>
  <c r="W1617" i="1"/>
  <c r="O1617" i="1" s="1"/>
  <c r="Y1617" i="1"/>
  <c r="AA1617" i="1"/>
  <c r="AB1617" i="1"/>
  <c r="P1618" i="1"/>
  <c r="Q1618" i="1"/>
  <c r="R1618" i="1"/>
  <c r="S1618" i="1"/>
  <c r="T1618" i="1"/>
  <c r="U1618" i="1"/>
  <c r="W1618" i="1"/>
  <c r="O1618" i="1" s="1"/>
  <c r="Y1618" i="1"/>
  <c r="AA1618" i="1"/>
  <c r="AB1618" i="1"/>
  <c r="P1619" i="1"/>
  <c r="Q1619" i="1"/>
  <c r="R1619" i="1"/>
  <c r="S1619" i="1"/>
  <c r="T1619" i="1"/>
  <c r="U1619" i="1"/>
  <c r="W1619" i="1"/>
  <c r="O1619" i="1" s="1"/>
  <c r="Y1619" i="1"/>
  <c r="AA1619" i="1"/>
  <c r="AB1619" i="1"/>
  <c r="P1620" i="1"/>
  <c r="Q1620" i="1"/>
  <c r="R1620" i="1"/>
  <c r="S1620" i="1"/>
  <c r="T1620" i="1"/>
  <c r="U1620" i="1"/>
  <c r="W1620" i="1"/>
  <c r="O1620" i="1" s="1"/>
  <c r="Y1620" i="1"/>
  <c r="AA1620" i="1"/>
  <c r="AB1620" i="1"/>
  <c r="P1621" i="1"/>
  <c r="Q1621" i="1"/>
  <c r="R1621" i="1"/>
  <c r="S1621" i="1"/>
  <c r="T1621" i="1"/>
  <c r="U1621" i="1"/>
  <c r="W1621" i="1"/>
  <c r="O1621" i="1" s="1"/>
  <c r="Y1621" i="1"/>
  <c r="AA1621" i="1"/>
  <c r="AB1621" i="1"/>
  <c r="P1622" i="1"/>
  <c r="Q1622" i="1"/>
  <c r="R1622" i="1"/>
  <c r="S1622" i="1"/>
  <c r="T1622" i="1"/>
  <c r="U1622" i="1"/>
  <c r="W1622" i="1"/>
  <c r="O1622" i="1" s="1"/>
  <c r="Y1622" i="1"/>
  <c r="AA1622" i="1"/>
  <c r="AB1622" i="1"/>
  <c r="P1623" i="1"/>
  <c r="Q1623" i="1"/>
  <c r="R1623" i="1"/>
  <c r="S1623" i="1"/>
  <c r="T1623" i="1"/>
  <c r="U1623" i="1"/>
  <c r="W1623" i="1"/>
  <c r="O1623" i="1" s="1"/>
  <c r="Y1623" i="1"/>
  <c r="AA1623" i="1"/>
  <c r="AB1623" i="1"/>
  <c r="P1624" i="1"/>
  <c r="Q1624" i="1"/>
  <c r="R1624" i="1"/>
  <c r="S1624" i="1"/>
  <c r="T1624" i="1"/>
  <c r="U1624" i="1"/>
  <c r="W1624" i="1"/>
  <c r="O1624" i="1" s="1"/>
  <c r="Y1624" i="1"/>
  <c r="AA1624" i="1"/>
  <c r="AB1624" i="1"/>
  <c r="P1625" i="1"/>
  <c r="Q1625" i="1"/>
  <c r="R1625" i="1"/>
  <c r="S1625" i="1"/>
  <c r="T1625" i="1"/>
  <c r="U1625" i="1"/>
  <c r="W1625" i="1"/>
  <c r="O1625" i="1" s="1"/>
  <c r="Y1625" i="1"/>
  <c r="AA1625" i="1"/>
  <c r="AB1625" i="1"/>
  <c r="P1626" i="1"/>
  <c r="Q1626" i="1"/>
  <c r="R1626" i="1"/>
  <c r="S1626" i="1"/>
  <c r="T1626" i="1"/>
  <c r="U1626" i="1"/>
  <c r="W1626" i="1"/>
  <c r="O1626" i="1" s="1"/>
  <c r="Y1626" i="1"/>
  <c r="AA1626" i="1"/>
  <c r="AB1626" i="1"/>
  <c r="P1627" i="1"/>
  <c r="Q1627" i="1"/>
  <c r="R1627" i="1"/>
  <c r="S1627" i="1"/>
  <c r="T1627" i="1"/>
  <c r="U1627" i="1"/>
  <c r="W1627" i="1"/>
  <c r="O1627" i="1" s="1"/>
  <c r="Y1627" i="1"/>
  <c r="AA1627" i="1"/>
  <c r="AB1627" i="1"/>
  <c r="P1628" i="1"/>
  <c r="Q1628" i="1"/>
  <c r="R1628" i="1"/>
  <c r="S1628" i="1"/>
  <c r="T1628" i="1"/>
  <c r="U1628" i="1"/>
  <c r="W1628" i="1"/>
  <c r="O1628" i="1" s="1"/>
  <c r="Y1628" i="1"/>
  <c r="AA1628" i="1"/>
  <c r="AB1628" i="1"/>
  <c r="P1629" i="1"/>
  <c r="Q1629" i="1"/>
  <c r="R1629" i="1"/>
  <c r="S1629" i="1"/>
  <c r="T1629" i="1"/>
  <c r="U1629" i="1"/>
  <c r="W1629" i="1"/>
  <c r="O1629" i="1" s="1"/>
  <c r="Y1629" i="1"/>
  <c r="AA1629" i="1"/>
  <c r="AB1629" i="1"/>
  <c r="P1630" i="1"/>
  <c r="Q1630" i="1"/>
  <c r="R1630" i="1"/>
  <c r="S1630" i="1"/>
  <c r="T1630" i="1"/>
  <c r="U1630" i="1"/>
  <c r="W1630" i="1"/>
  <c r="O1630" i="1" s="1"/>
  <c r="Y1630" i="1"/>
  <c r="AA1630" i="1"/>
  <c r="AB1630" i="1"/>
  <c r="P1631" i="1"/>
  <c r="Q1631" i="1"/>
  <c r="R1631" i="1"/>
  <c r="S1631" i="1"/>
  <c r="T1631" i="1"/>
  <c r="U1631" i="1"/>
  <c r="W1631" i="1"/>
  <c r="O1631" i="1" s="1"/>
  <c r="Y1631" i="1"/>
  <c r="AA1631" i="1"/>
  <c r="AB1631" i="1"/>
  <c r="P1632" i="1"/>
  <c r="Q1632" i="1"/>
  <c r="R1632" i="1"/>
  <c r="S1632" i="1"/>
  <c r="T1632" i="1"/>
  <c r="U1632" i="1"/>
  <c r="W1632" i="1"/>
  <c r="O1632" i="1" s="1"/>
  <c r="Y1632" i="1"/>
  <c r="AA1632" i="1"/>
  <c r="AB1632" i="1"/>
  <c r="P1633" i="1"/>
  <c r="Q1633" i="1"/>
  <c r="R1633" i="1"/>
  <c r="S1633" i="1"/>
  <c r="T1633" i="1"/>
  <c r="U1633" i="1"/>
  <c r="W1633" i="1"/>
  <c r="O1633" i="1" s="1"/>
  <c r="Y1633" i="1"/>
  <c r="AA1633" i="1"/>
  <c r="AB1633" i="1"/>
  <c r="P1634" i="1"/>
  <c r="Q1634" i="1"/>
  <c r="R1634" i="1"/>
  <c r="S1634" i="1"/>
  <c r="T1634" i="1"/>
  <c r="U1634" i="1"/>
  <c r="W1634" i="1"/>
  <c r="O1634" i="1" s="1"/>
  <c r="Y1634" i="1"/>
  <c r="AA1634" i="1"/>
  <c r="AB1634" i="1"/>
  <c r="P1635" i="1"/>
  <c r="Q1635" i="1"/>
  <c r="R1635" i="1"/>
  <c r="S1635" i="1"/>
  <c r="T1635" i="1"/>
  <c r="U1635" i="1"/>
  <c r="W1635" i="1"/>
  <c r="O1635" i="1" s="1"/>
  <c r="Y1635" i="1"/>
  <c r="AA1635" i="1"/>
  <c r="AB1635" i="1"/>
  <c r="P1636" i="1"/>
  <c r="Q1636" i="1"/>
  <c r="R1636" i="1"/>
  <c r="S1636" i="1"/>
  <c r="T1636" i="1"/>
  <c r="U1636" i="1"/>
  <c r="W1636" i="1"/>
  <c r="O1636" i="1" s="1"/>
  <c r="Y1636" i="1"/>
  <c r="AA1636" i="1"/>
  <c r="AB1636" i="1"/>
  <c r="P1637" i="1"/>
  <c r="Q1637" i="1"/>
  <c r="R1637" i="1"/>
  <c r="S1637" i="1"/>
  <c r="T1637" i="1"/>
  <c r="U1637" i="1"/>
  <c r="W1637" i="1"/>
  <c r="O1637" i="1" s="1"/>
  <c r="Y1637" i="1"/>
  <c r="AA1637" i="1"/>
  <c r="AB1637" i="1"/>
  <c r="P1638" i="1"/>
  <c r="Q1638" i="1"/>
  <c r="R1638" i="1"/>
  <c r="S1638" i="1"/>
  <c r="T1638" i="1"/>
  <c r="U1638" i="1"/>
  <c r="W1638" i="1"/>
  <c r="O1638" i="1" s="1"/>
  <c r="Y1638" i="1"/>
  <c r="AA1638" i="1"/>
  <c r="AB1638" i="1"/>
  <c r="P1639" i="1"/>
  <c r="Q1639" i="1"/>
  <c r="R1639" i="1"/>
  <c r="S1639" i="1"/>
  <c r="T1639" i="1"/>
  <c r="U1639" i="1"/>
  <c r="W1639" i="1"/>
  <c r="O1639" i="1" s="1"/>
  <c r="Y1639" i="1"/>
  <c r="AA1639" i="1"/>
  <c r="AB1639" i="1"/>
  <c r="P1640" i="1"/>
  <c r="Q1640" i="1"/>
  <c r="R1640" i="1"/>
  <c r="S1640" i="1"/>
  <c r="T1640" i="1"/>
  <c r="U1640" i="1"/>
  <c r="W1640" i="1"/>
  <c r="O1640" i="1" s="1"/>
  <c r="Y1640" i="1"/>
  <c r="AA1640" i="1"/>
  <c r="AB1640" i="1"/>
  <c r="P1641" i="1"/>
  <c r="Q1641" i="1"/>
  <c r="R1641" i="1"/>
  <c r="S1641" i="1"/>
  <c r="T1641" i="1"/>
  <c r="U1641" i="1"/>
  <c r="W1641" i="1"/>
  <c r="O1641" i="1" s="1"/>
  <c r="Y1641" i="1"/>
  <c r="AA1641" i="1"/>
  <c r="AB1641" i="1"/>
  <c r="P1642" i="1"/>
  <c r="Q1642" i="1"/>
  <c r="R1642" i="1"/>
  <c r="S1642" i="1"/>
  <c r="T1642" i="1"/>
  <c r="U1642" i="1"/>
  <c r="W1642" i="1"/>
  <c r="O1642" i="1" s="1"/>
  <c r="Y1642" i="1"/>
  <c r="AA1642" i="1"/>
  <c r="AB1642" i="1"/>
  <c r="P1643" i="1"/>
  <c r="Q1643" i="1"/>
  <c r="R1643" i="1"/>
  <c r="S1643" i="1"/>
  <c r="T1643" i="1"/>
  <c r="U1643" i="1"/>
  <c r="W1643" i="1"/>
  <c r="O1643" i="1" s="1"/>
  <c r="Y1643" i="1"/>
  <c r="AA1643" i="1"/>
  <c r="AB1643" i="1"/>
  <c r="P1644" i="1"/>
  <c r="Q1644" i="1"/>
  <c r="R1644" i="1"/>
  <c r="S1644" i="1"/>
  <c r="T1644" i="1"/>
  <c r="U1644" i="1"/>
  <c r="W1644" i="1"/>
  <c r="O1644" i="1" s="1"/>
  <c r="Y1644" i="1"/>
  <c r="AA1644" i="1"/>
  <c r="AB1644" i="1"/>
  <c r="P1645" i="1"/>
  <c r="Q1645" i="1"/>
  <c r="R1645" i="1"/>
  <c r="S1645" i="1"/>
  <c r="T1645" i="1"/>
  <c r="U1645" i="1"/>
  <c r="W1645" i="1"/>
  <c r="O1645" i="1" s="1"/>
  <c r="Y1645" i="1"/>
  <c r="AA1645" i="1"/>
  <c r="AB1645" i="1"/>
  <c r="P1646" i="1"/>
  <c r="Q1646" i="1"/>
  <c r="R1646" i="1"/>
  <c r="S1646" i="1"/>
  <c r="T1646" i="1"/>
  <c r="U1646" i="1"/>
  <c r="W1646" i="1"/>
  <c r="O1646" i="1" s="1"/>
  <c r="Y1646" i="1"/>
  <c r="AA1646" i="1"/>
  <c r="AB1646" i="1"/>
  <c r="P1647" i="1"/>
  <c r="Q1647" i="1"/>
  <c r="R1647" i="1"/>
  <c r="S1647" i="1"/>
  <c r="T1647" i="1"/>
  <c r="U1647" i="1"/>
  <c r="W1647" i="1"/>
  <c r="O1647" i="1" s="1"/>
  <c r="Y1647" i="1"/>
  <c r="AA1647" i="1"/>
  <c r="AB1647" i="1"/>
  <c r="P1648" i="1"/>
  <c r="Q1648" i="1"/>
  <c r="R1648" i="1"/>
  <c r="S1648" i="1"/>
  <c r="T1648" i="1"/>
  <c r="U1648" i="1"/>
  <c r="W1648" i="1"/>
  <c r="O1648" i="1" s="1"/>
  <c r="Y1648" i="1"/>
  <c r="AA1648" i="1"/>
  <c r="AB1648" i="1"/>
  <c r="P1649" i="1"/>
  <c r="Q1649" i="1"/>
  <c r="R1649" i="1"/>
  <c r="S1649" i="1"/>
  <c r="T1649" i="1"/>
  <c r="U1649" i="1"/>
  <c r="W1649" i="1"/>
  <c r="O1649" i="1" s="1"/>
  <c r="Y1649" i="1"/>
  <c r="AA1649" i="1"/>
  <c r="AB1649" i="1"/>
  <c r="P1650" i="1"/>
  <c r="Q1650" i="1"/>
  <c r="R1650" i="1"/>
  <c r="S1650" i="1"/>
  <c r="T1650" i="1"/>
  <c r="U1650" i="1"/>
  <c r="W1650" i="1"/>
  <c r="O1650" i="1" s="1"/>
  <c r="Y1650" i="1"/>
  <c r="AA1650" i="1"/>
  <c r="AB1650" i="1"/>
  <c r="P1651" i="1"/>
  <c r="Q1651" i="1"/>
  <c r="R1651" i="1"/>
  <c r="S1651" i="1"/>
  <c r="T1651" i="1"/>
  <c r="U1651" i="1"/>
  <c r="W1651" i="1"/>
  <c r="O1651" i="1" s="1"/>
  <c r="Y1651" i="1"/>
  <c r="AA1651" i="1"/>
  <c r="AB1651" i="1"/>
  <c r="P1652" i="1"/>
  <c r="Q1652" i="1"/>
  <c r="R1652" i="1"/>
  <c r="S1652" i="1"/>
  <c r="T1652" i="1"/>
  <c r="U1652" i="1"/>
  <c r="W1652" i="1"/>
  <c r="O1652" i="1" s="1"/>
  <c r="Y1652" i="1"/>
  <c r="AA1652" i="1"/>
  <c r="AB1652" i="1"/>
  <c r="P1653" i="1"/>
  <c r="Q1653" i="1"/>
  <c r="R1653" i="1"/>
  <c r="S1653" i="1"/>
  <c r="T1653" i="1"/>
  <c r="U1653" i="1"/>
  <c r="W1653" i="1"/>
  <c r="O1653" i="1" s="1"/>
  <c r="Y1653" i="1"/>
  <c r="AA1653" i="1"/>
  <c r="AB1653" i="1"/>
  <c r="P1654" i="1"/>
  <c r="Q1654" i="1"/>
  <c r="R1654" i="1"/>
  <c r="S1654" i="1"/>
  <c r="T1654" i="1"/>
  <c r="U1654" i="1"/>
  <c r="W1654" i="1"/>
  <c r="O1654" i="1" s="1"/>
  <c r="Y1654" i="1"/>
  <c r="AA1654" i="1"/>
  <c r="AB1654" i="1"/>
  <c r="P1655" i="1"/>
  <c r="Q1655" i="1"/>
  <c r="R1655" i="1"/>
  <c r="S1655" i="1"/>
  <c r="T1655" i="1"/>
  <c r="U1655" i="1"/>
  <c r="W1655" i="1"/>
  <c r="O1655" i="1" s="1"/>
  <c r="Y1655" i="1"/>
  <c r="AA1655" i="1"/>
  <c r="AB1655" i="1"/>
  <c r="P1656" i="1"/>
  <c r="Q1656" i="1"/>
  <c r="R1656" i="1"/>
  <c r="S1656" i="1"/>
  <c r="T1656" i="1"/>
  <c r="U1656" i="1"/>
  <c r="W1656" i="1"/>
  <c r="O1656" i="1" s="1"/>
  <c r="Y1656" i="1"/>
  <c r="AA1656" i="1"/>
  <c r="AB1656" i="1"/>
  <c r="P1657" i="1"/>
  <c r="Q1657" i="1"/>
  <c r="R1657" i="1"/>
  <c r="S1657" i="1"/>
  <c r="T1657" i="1"/>
  <c r="U1657" i="1"/>
  <c r="W1657" i="1"/>
  <c r="O1657" i="1" s="1"/>
  <c r="Y1657" i="1"/>
  <c r="AA1657" i="1"/>
  <c r="AB1657" i="1"/>
  <c r="P1658" i="1"/>
  <c r="Q1658" i="1"/>
  <c r="R1658" i="1"/>
  <c r="S1658" i="1"/>
  <c r="T1658" i="1"/>
  <c r="U1658" i="1"/>
  <c r="W1658" i="1"/>
  <c r="O1658" i="1" s="1"/>
  <c r="Y1658" i="1"/>
  <c r="AA1658" i="1"/>
  <c r="AB1658" i="1"/>
  <c r="P1659" i="1"/>
  <c r="Q1659" i="1"/>
  <c r="R1659" i="1"/>
  <c r="S1659" i="1"/>
  <c r="T1659" i="1"/>
  <c r="U1659" i="1"/>
  <c r="W1659" i="1"/>
  <c r="O1659" i="1" s="1"/>
  <c r="Y1659" i="1"/>
  <c r="AA1659" i="1"/>
  <c r="AB1659" i="1"/>
  <c r="P1660" i="1"/>
  <c r="Q1660" i="1"/>
  <c r="R1660" i="1"/>
  <c r="S1660" i="1"/>
  <c r="T1660" i="1"/>
  <c r="U1660" i="1"/>
  <c r="W1660" i="1"/>
  <c r="O1660" i="1" s="1"/>
  <c r="Y1660" i="1"/>
  <c r="AA1660" i="1"/>
  <c r="AB1660" i="1"/>
  <c r="P1661" i="1"/>
  <c r="Q1661" i="1"/>
  <c r="R1661" i="1"/>
  <c r="S1661" i="1"/>
  <c r="T1661" i="1"/>
  <c r="U1661" i="1"/>
  <c r="W1661" i="1"/>
  <c r="O1661" i="1" s="1"/>
  <c r="Y1661" i="1"/>
  <c r="AA1661" i="1"/>
  <c r="AB1661" i="1"/>
  <c r="P1662" i="1"/>
  <c r="Q1662" i="1"/>
  <c r="R1662" i="1"/>
  <c r="S1662" i="1"/>
  <c r="T1662" i="1"/>
  <c r="U1662" i="1"/>
  <c r="W1662" i="1"/>
  <c r="O1662" i="1" s="1"/>
  <c r="Y1662" i="1"/>
  <c r="AA1662" i="1"/>
  <c r="AB1662" i="1"/>
  <c r="P1663" i="1"/>
  <c r="Q1663" i="1"/>
  <c r="R1663" i="1"/>
  <c r="S1663" i="1"/>
  <c r="T1663" i="1"/>
  <c r="U1663" i="1"/>
  <c r="W1663" i="1"/>
  <c r="O1663" i="1" s="1"/>
  <c r="Y1663" i="1"/>
  <c r="AA1663" i="1"/>
  <c r="AB1663" i="1"/>
  <c r="P1664" i="1"/>
  <c r="Q1664" i="1"/>
  <c r="R1664" i="1"/>
  <c r="S1664" i="1"/>
  <c r="T1664" i="1"/>
  <c r="U1664" i="1"/>
  <c r="W1664" i="1"/>
  <c r="O1664" i="1" s="1"/>
  <c r="Y1664" i="1"/>
  <c r="AA1664" i="1"/>
  <c r="AB1664" i="1"/>
  <c r="P1665" i="1"/>
  <c r="Q1665" i="1"/>
  <c r="R1665" i="1"/>
  <c r="S1665" i="1"/>
  <c r="T1665" i="1"/>
  <c r="U1665" i="1"/>
  <c r="W1665" i="1"/>
  <c r="O1665" i="1" s="1"/>
  <c r="Y1665" i="1"/>
  <c r="AA1665" i="1"/>
  <c r="AB1665" i="1"/>
  <c r="P1666" i="1"/>
  <c r="Q1666" i="1"/>
  <c r="R1666" i="1"/>
  <c r="S1666" i="1"/>
  <c r="T1666" i="1"/>
  <c r="U1666" i="1"/>
  <c r="W1666" i="1"/>
  <c r="O1666" i="1" s="1"/>
  <c r="Y1666" i="1"/>
  <c r="AA1666" i="1"/>
  <c r="AB1666" i="1"/>
  <c r="P1667" i="1"/>
  <c r="Q1667" i="1"/>
  <c r="R1667" i="1"/>
  <c r="S1667" i="1"/>
  <c r="T1667" i="1"/>
  <c r="U1667" i="1"/>
  <c r="W1667" i="1"/>
  <c r="O1667" i="1" s="1"/>
  <c r="Y1667" i="1"/>
  <c r="AA1667" i="1"/>
  <c r="AB1667" i="1"/>
  <c r="P1668" i="1"/>
  <c r="Q1668" i="1"/>
  <c r="R1668" i="1"/>
  <c r="S1668" i="1"/>
  <c r="T1668" i="1"/>
  <c r="U1668" i="1"/>
  <c r="W1668" i="1"/>
  <c r="O1668" i="1" s="1"/>
  <c r="Y1668" i="1"/>
  <c r="AA1668" i="1"/>
  <c r="AB1668" i="1"/>
  <c r="P1669" i="1"/>
  <c r="Q1669" i="1"/>
  <c r="R1669" i="1"/>
  <c r="S1669" i="1"/>
  <c r="T1669" i="1"/>
  <c r="U1669" i="1"/>
  <c r="W1669" i="1"/>
  <c r="O1669" i="1" s="1"/>
  <c r="Y1669" i="1"/>
  <c r="AA1669" i="1"/>
  <c r="AB1669" i="1"/>
  <c r="P1670" i="1"/>
  <c r="Q1670" i="1"/>
  <c r="R1670" i="1"/>
  <c r="S1670" i="1"/>
  <c r="T1670" i="1"/>
  <c r="U1670" i="1"/>
  <c r="W1670" i="1"/>
  <c r="O1670" i="1" s="1"/>
  <c r="Y1670" i="1"/>
  <c r="AA1670" i="1"/>
  <c r="AB1670" i="1"/>
  <c r="P1671" i="1"/>
  <c r="Q1671" i="1"/>
  <c r="R1671" i="1"/>
  <c r="S1671" i="1"/>
  <c r="T1671" i="1"/>
  <c r="U1671" i="1"/>
  <c r="W1671" i="1"/>
  <c r="O1671" i="1" s="1"/>
  <c r="Y1671" i="1"/>
  <c r="AA1671" i="1"/>
  <c r="AB1671" i="1"/>
  <c r="P1672" i="1"/>
  <c r="Q1672" i="1"/>
  <c r="R1672" i="1"/>
  <c r="S1672" i="1"/>
  <c r="T1672" i="1"/>
  <c r="U1672" i="1"/>
  <c r="W1672" i="1"/>
  <c r="O1672" i="1" s="1"/>
  <c r="Y1672" i="1"/>
  <c r="AA1672" i="1"/>
  <c r="AB1672" i="1"/>
  <c r="P1673" i="1"/>
  <c r="Q1673" i="1"/>
  <c r="R1673" i="1"/>
  <c r="S1673" i="1"/>
  <c r="T1673" i="1"/>
  <c r="U1673" i="1"/>
  <c r="W1673" i="1"/>
  <c r="O1673" i="1" s="1"/>
  <c r="Y1673" i="1"/>
  <c r="AA1673" i="1"/>
  <c r="AB1673" i="1"/>
  <c r="P1674" i="1"/>
  <c r="Q1674" i="1"/>
  <c r="R1674" i="1"/>
  <c r="S1674" i="1"/>
  <c r="T1674" i="1"/>
  <c r="U1674" i="1"/>
  <c r="W1674" i="1"/>
  <c r="O1674" i="1" s="1"/>
  <c r="Y1674" i="1"/>
  <c r="AA1674" i="1"/>
  <c r="AB1674" i="1"/>
  <c r="P1675" i="1"/>
  <c r="Q1675" i="1"/>
  <c r="R1675" i="1"/>
  <c r="S1675" i="1"/>
  <c r="T1675" i="1"/>
  <c r="U1675" i="1"/>
  <c r="W1675" i="1"/>
  <c r="O1675" i="1" s="1"/>
  <c r="Y1675" i="1"/>
  <c r="AA1675" i="1"/>
  <c r="AB1675" i="1"/>
  <c r="P1676" i="1"/>
  <c r="Q1676" i="1"/>
  <c r="R1676" i="1"/>
  <c r="S1676" i="1"/>
  <c r="T1676" i="1"/>
  <c r="U1676" i="1"/>
  <c r="W1676" i="1"/>
  <c r="O1676" i="1" s="1"/>
  <c r="Y1676" i="1"/>
  <c r="AA1676" i="1"/>
  <c r="AB1676" i="1"/>
  <c r="P1677" i="1"/>
  <c r="Q1677" i="1"/>
  <c r="R1677" i="1"/>
  <c r="S1677" i="1"/>
  <c r="T1677" i="1"/>
  <c r="U1677" i="1"/>
  <c r="W1677" i="1"/>
  <c r="O1677" i="1" s="1"/>
  <c r="Y1677" i="1"/>
  <c r="AA1677" i="1"/>
  <c r="AB1677" i="1"/>
  <c r="P1678" i="1"/>
  <c r="Q1678" i="1"/>
  <c r="R1678" i="1"/>
  <c r="S1678" i="1"/>
  <c r="T1678" i="1"/>
  <c r="U1678" i="1"/>
  <c r="W1678" i="1"/>
  <c r="O1678" i="1" s="1"/>
  <c r="Y1678" i="1"/>
  <c r="AA1678" i="1"/>
  <c r="AB1678" i="1"/>
  <c r="P1679" i="1"/>
  <c r="Q1679" i="1"/>
  <c r="R1679" i="1"/>
  <c r="S1679" i="1"/>
  <c r="T1679" i="1"/>
  <c r="U1679" i="1"/>
  <c r="W1679" i="1"/>
  <c r="O1679" i="1" s="1"/>
  <c r="Y1679" i="1"/>
  <c r="AA1679" i="1"/>
  <c r="AB1679" i="1"/>
  <c r="P1680" i="1"/>
  <c r="Q1680" i="1"/>
  <c r="R1680" i="1"/>
  <c r="S1680" i="1"/>
  <c r="T1680" i="1"/>
  <c r="U1680" i="1"/>
  <c r="W1680" i="1"/>
  <c r="O1680" i="1" s="1"/>
  <c r="Y1680" i="1"/>
  <c r="AA1680" i="1"/>
  <c r="AB1680" i="1"/>
  <c r="P1681" i="1"/>
  <c r="Q1681" i="1"/>
  <c r="R1681" i="1"/>
  <c r="S1681" i="1"/>
  <c r="T1681" i="1"/>
  <c r="U1681" i="1"/>
  <c r="W1681" i="1"/>
  <c r="O1681" i="1" s="1"/>
  <c r="Y1681" i="1"/>
  <c r="AA1681" i="1"/>
  <c r="AB1681" i="1"/>
  <c r="P1682" i="1"/>
  <c r="Q1682" i="1"/>
  <c r="R1682" i="1"/>
  <c r="S1682" i="1"/>
  <c r="T1682" i="1"/>
  <c r="U1682" i="1"/>
  <c r="W1682" i="1"/>
  <c r="O1682" i="1" s="1"/>
  <c r="Y1682" i="1"/>
  <c r="AA1682" i="1"/>
  <c r="AB1682" i="1"/>
  <c r="P1683" i="1"/>
  <c r="Q1683" i="1"/>
  <c r="R1683" i="1"/>
  <c r="S1683" i="1"/>
  <c r="T1683" i="1"/>
  <c r="U1683" i="1"/>
  <c r="W1683" i="1"/>
  <c r="O1683" i="1" s="1"/>
  <c r="Y1683" i="1"/>
  <c r="AA1683" i="1"/>
  <c r="AB1683" i="1"/>
  <c r="P1684" i="1"/>
  <c r="Q1684" i="1"/>
  <c r="R1684" i="1"/>
  <c r="S1684" i="1"/>
  <c r="T1684" i="1"/>
  <c r="U1684" i="1"/>
  <c r="W1684" i="1"/>
  <c r="O1684" i="1" s="1"/>
  <c r="Y1684" i="1"/>
  <c r="AA1684" i="1"/>
  <c r="AB1684" i="1"/>
  <c r="P1685" i="1"/>
  <c r="Q1685" i="1"/>
  <c r="R1685" i="1"/>
  <c r="S1685" i="1"/>
  <c r="T1685" i="1"/>
  <c r="U1685" i="1"/>
  <c r="W1685" i="1"/>
  <c r="O1685" i="1" s="1"/>
  <c r="Y1685" i="1"/>
  <c r="AA1685" i="1"/>
  <c r="AB1685" i="1"/>
  <c r="P1686" i="1"/>
  <c r="Q1686" i="1"/>
  <c r="R1686" i="1"/>
  <c r="S1686" i="1"/>
  <c r="T1686" i="1"/>
  <c r="U1686" i="1"/>
  <c r="W1686" i="1"/>
  <c r="O1686" i="1" s="1"/>
  <c r="Y1686" i="1"/>
  <c r="AA1686" i="1"/>
  <c r="AB1686" i="1"/>
  <c r="P1687" i="1"/>
  <c r="Q1687" i="1"/>
  <c r="R1687" i="1"/>
  <c r="S1687" i="1"/>
  <c r="T1687" i="1"/>
  <c r="U1687" i="1"/>
  <c r="W1687" i="1"/>
  <c r="O1687" i="1" s="1"/>
  <c r="Y1687" i="1"/>
  <c r="AA1687" i="1"/>
  <c r="AB1687" i="1"/>
  <c r="P1688" i="1"/>
  <c r="Q1688" i="1"/>
  <c r="R1688" i="1"/>
  <c r="S1688" i="1"/>
  <c r="T1688" i="1"/>
  <c r="U1688" i="1"/>
  <c r="W1688" i="1"/>
  <c r="O1688" i="1" s="1"/>
  <c r="Y1688" i="1"/>
  <c r="AA1688" i="1"/>
  <c r="AB1688" i="1"/>
  <c r="P1689" i="1"/>
  <c r="Q1689" i="1"/>
  <c r="R1689" i="1"/>
  <c r="S1689" i="1"/>
  <c r="T1689" i="1"/>
  <c r="U1689" i="1"/>
  <c r="W1689" i="1"/>
  <c r="O1689" i="1" s="1"/>
  <c r="Y1689" i="1"/>
  <c r="AA1689" i="1"/>
  <c r="AB1689" i="1"/>
  <c r="P1690" i="1"/>
  <c r="Q1690" i="1"/>
  <c r="R1690" i="1"/>
  <c r="S1690" i="1"/>
  <c r="T1690" i="1"/>
  <c r="U1690" i="1"/>
  <c r="W1690" i="1"/>
  <c r="O1690" i="1" s="1"/>
  <c r="Y1690" i="1"/>
  <c r="AA1690" i="1"/>
  <c r="AB1690" i="1"/>
  <c r="P1691" i="1"/>
  <c r="Q1691" i="1"/>
  <c r="R1691" i="1"/>
  <c r="S1691" i="1"/>
  <c r="T1691" i="1"/>
  <c r="U1691" i="1"/>
  <c r="W1691" i="1"/>
  <c r="O1691" i="1" s="1"/>
  <c r="Y1691" i="1"/>
  <c r="AA1691" i="1"/>
  <c r="AB1691" i="1"/>
  <c r="P1692" i="1"/>
  <c r="Q1692" i="1"/>
  <c r="R1692" i="1"/>
  <c r="S1692" i="1"/>
  <c r="T1692" i="1"/>
  <c r="U1692" i="1"/>
  <c r="W1692" i="1"/>
  <c r="O1692" i="1" s="1"/>
  <c r="Y1692" i="1"/>
  <c r="AA1692" i="1"/>
  <c r="AB1692" i="1"/>
  <c r="P1693" i="1"/>
  <c r="Q1693" i="1"/>
  <c r="R1693" i="1"/>
  <c r="S1693" i="1"/>
  <c r="T1693" i="1"/>
  <c r="U1693" i="1"/>
  <c r="W1693" i="1"/>
  <c r="O1693" i="1" s="1"/>
  <c r="Y1693" i="1"/>
  <c r="AA1693" i="1"/>
  <c r="AB1693" i="1"/>
  <c r="P1694" i="1"/>
  <c r="Q1694" i="1"/>
  <c r="R1694" i="1"/>
  <c r="S1694" i="1"/>
  <c r="T1694" i="1"/>
  <c r="U1694" i="1"/>
  <c r="W1694" i="1"/>
  <c r="O1694" i="1" s="1"/>
  <c r="Y1694" i="1"/>
  <c r="AA1694" i="1"/>
  <c r="AB1694" i="1"/>
  <c r="P1695" i="1"/>
  <c r="Q1695" i="1"/>
  <c r="R1695" i="1"/>
  <c r="S1695" i="1"/>
  <c r="T1695" i="1"/>
  <c r="U1695" i="1"/>
  <c r="W1695" i="1"/>
  <c r="O1695" i="1" s="1"/>
  <c r="Y1695" i="1"/>
  <c r="AA1695" i="1"/>
  <c r="AB1695" i="1"/>
  <c r="P1696" i="1"/>
  <c r="Q1696" i="1"/>
  <c r="R1696" i="1"/>
  <c r="S1696" i="1"/>
  <c r="T1696" i="1"/>
  <c r="U1696" i="1"/>
  <c r="W1696" i="1"/>
  <c r="O1696" i="1" s="1"/>
  <c r="Y1696" i="1"/>
  <c r="AA1696" i="1"/>
  <c r="AB1696" i="1"/>
  <c r="P1697" i="1"/>
  <c r="Q1697" i="1"/>
  <c r="R1697" i="1"/>
  <c r="S1697" i="1"/>
  <c r="T1697" i="1"/>
  <c r="U1697" i="1"/>
  <c r="W1697" i="1"/>
  <c r="O1697" i="1" s="1"/>
  <c r="Y1697" i="1"/>
  <c r="AA1697" i="1"/>
  <c r="AB1697" i="1"/>
  <c r="P1698" i="1"/>
  <c r="Q1698" i="1"/>
  <c r="R1698" i="1"/>
  <c r="S1698" i="1"/>
  <c r="T1698" i="1"/>
  <c r="U1698" i="1"/>
  <c r="W1698" i="1"/>
  <c r="O1698" i="1" s="1"/>
  <c r="Y1698" i="1"/>
  <c r="AA1698" i="1"/>
  <c r="AB1698" i="1"/>
  <c r="P1699" i="1"/>
  <c r="Q1699" i="1"/>
  <c r="R1699" i="1"/>
  <c r="S1699" i="1"/>
  <c r="T1699" i="1"/>
  <c r="U1699" i="1"/>
  <c r="W1699" i="1"/>
  <c r="O1699" i="1" s="1"/>
  <c r="Y1699" i="1"/>
  <c r="AA1699" i="1"/>
  <c r="AB1699" i="1"/>
  <c r="P1700" i="1"/>
  <c r="Q1700" i="1"/>
  <c r="R1700" i="1"/>
  <c r="S1700" i="1"/>
  <c r="T1700" i="1"/>
  <c r="U1700" i="1"/>
  <c r="W1700" i="1"/>
  <c r="O1700" i="1" s="1"/>
  <c r="Y1700" i="1"/>
  <c r="AA1700" i="1"/>
  <c r="AB1700" i="1"/>
  <c r="P1701" i="1"/>
  <c r="Q1701" i="1"/>
  <c r="R1701" i="1"/>
  <c r="S1701" i="1"/>
  <c r="T1701" i="1"/>
  <c r="U1701" i="1"/>
  <c r="W1701" i="1"/>
  <c r="O1701" i="1" s="1"/>
  <c r="Y1701" i="1"/>
  <c r="AA1701" i="1"/>
  <c r="AB1701" i="1"/>
  <c r="P1702" i="1"/>
  <c r="Q1702" i="1"/>
  <c r="R1702" i="1"/>
  <c r="S1702" i="1"/>
  <c r="T1702" i="1"/>
  <c r="U1702" i="1"/>
  <c r="W1702" i="1"/>
  <c r="O1702" i="1" s="1"/>
  <c r="Y1702" i="1"/>
  <c r="AA1702" i="1"/>
  <c r="AB1702" i="1"/>
  <c r="P1703" i="1"/>
  <c r="Q1703" i="1"/>
  <c r="R1703" i="1"/>
  <c r="S1703" i="1"/>
  <c r="T1703" i="1"/>
  <c r="U1703" i="1"/>
  <c r="W1703" i="1"/>
  <c r="O1703" i="1" s="1"/>
  <c r="Y1703" i="1"/>
  <c r="AA1703" i="1"/>
  <c r="AB1703" i="1"/>
  <c r="P1704" i="1"/>
  <c r="Q1704" i="1"/>
  <c r="R1704" i="1"/>
  <c r="S1704" i="1"/>
  <c r="T1704" i="1"/>
  <c r="U1704" i="1"/>
  <c r="W1704" i="1"/>
  <c r="O1704" i="1" s="1"/>
  <c r="Y1704" i="1"/>
  <c r="AA1704" i="1"/>
  <c r="AB1704" i="1"/>
  <c r="P1705" i="1"/>
  <c r="Q1705" i="1"/>
  <c r="R1705" i="1"/>
  <c r="S1705" i="1"/>
  <c r="T1705" i="1"/>
  <c r="U1705" i="1"/>
  <c r="W1705" i="1"/>
  <c r="O1705" i="1" s="1"/>
  <c r="Y1705" i="1"/>
  <c r="AA1705" i="1"/>
  <c r="AB1705" i="1"/>
  <c r="P1706" i="1"/>
  <c r="Q1706" i="1"/>
  <c r="R1706" i="1"/>
  <c r="S1706" i="1"/>
  <c r="T1706" i="1"/>
  <c r="U1706" i="1"/>
  <c r="W1706" i="1"/>
  <c r="O1706" i="1" s="1"/>
  <c r="Y1706" i="1"/>
  <c r="AA1706" i="1"/>
  <c r="AB1706" i="1"/>
  <c r="P1707" i="1"/>
  <c r="Q1707" i="1"/>
  <c r="R1707" i="1"/>
  <c r="S1707" i="1"/>
  <c r="T1707" i="1"/>
  <c r="U1707" i="1"/>
  <c r="W1707" i="1"/>
  <c r="O1707" i="1" s="1"/>
  <c r="Y1707" i="1"/>
  <c r="AA1707" i="1"/>
  <c r="AB1707" i="1"/>
  <c r="O3" i="1" l="1"/>
  <c r="O83" i="1"/>
  <c r="O81" i="1"/>
  <c r="O79" i="1"/>
  <c r="O77" i="1"/>
  <c r="O75" i="1"/>
  <c r="O73" i="1"/>
  <c r="O71" i="1"/>
  <c r="O69" i="1"/>
  <c r="V739" i="1"/>
  <c r="O34" i="1"/>
  <c r="O32" i="1"/>
  <c r="O30" i="1"/>
  <c r="V1128" i="1"/>
  <c r="V860" i="1"/>
  <c r="V1232" i="1"/>
  <c r="V898" i="1"/>
  <c r="V1411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V54" i="1"/>
  <c r="V1533" i="1"/>
  <c r="V1469" i="1"/>
  <c r="V1220" i="1"/>
  <c r="V1003" i="1"/>
  <c r="V18" i="1"/>
  <c r="V1517" i="1"/>
  <c r="V1513" i="1"/>
  <c r="V1343" i="1"/>
  <c r="V1279" i="1"/>
  <c r="V939" i="1"/>
  <c r="V786" i="1"/>
  <c r="O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V1681" i="1"/>
  <c r="V1677" i="1"/>
  <c r="V1613" i="1"/>
  <c r="V1035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O2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V1616" i="1"/>
  <c r="V1192" i="1"/>
  <c r="V971" i="1"/>
  <c r="O52" i="1"/>
  <c r="O50" i="1"/>
  <c r="O48" i="1"/>
  <c r="O46" i="1"/>
  <c r="O44" i="1"/>
  <c r="O4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182" i="1"/>
  <c r="O180" i="1"/>
  <c r="V1549" i="1"/>
  <c r="V1443" i="1"/>
  <c r="V1427" i="1"/>
  <c r="V1359" i="1"/>
  <c r="V1176" i="1"/>
  <c r="V1160" i="1"/>
  <c r="V1062" i="1"/>
  <c r="V832" i="1"/>
  <c r="V748" i="1"/>
  <c r="V80" i="1"/>
  <c r="V68" i="1"/>
  <c r="V97" i="1"/>
  <c r="V142" i="1"/>
  <c r="V260" i="1"/>
  <c r="V231" i="1"/>
  <c r="V1645" i="1"/>
  <c r="V1629" i="1"/>
  <c r="V1661" i="1"/>
  <c r="V1581" i="1"/>
  <c r="V1565" i="1"/>
  <c r="V1395" i="1"/>
  <c r="V1379" i="1"/>
  <c r="V1367" i="1"/>
  <c r="V1295" i="1"/>
  <c r="V1112" i="1"/>
  <c r="V1096" i="1"/>
  <c r="V959" i="1"/>
  <c r="V906" i="1"/>
  <c r="V770" i="1"/>
  <c r="V766" i="1"/>
  <c r="V120" i="1"/>
  <c r="V104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V276" i="1"/>
  <c r="V1597" i="1"/>
  <c r="V1501" i="1"/>
  <c r="V1485" i="1"/>
  <c r="V1391" i="1"/>
  <c r="V1327" i="1"/>
  <c r="V1311" i="1"/>
  <c r="V890" i="1"/>
  <c r="V30" i="1"/>
  <c r="V128" i="1"/>
  <c r="V84" i="1"/>
  <c r="V246" i="1"/>
  <c r="V1263" i="1"/>
  <c r="V1247" i="1"/>
  <c r="V1212" i="1"/>
  <c r="V1144" i="1"/>
  <c r="V927" i="1"/>
  <c r="V818" i="1"/>
  <c r="V802" i="1"/>
  <c r="V150" i="1"/>
  <c r="O133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V168" i="1"/>
  <c r="V1701" i="1"/>
  <c r="V1665" i="1"/>
  <c r="V1625" i="1"/>
  <c r="V1621" i="1"/>
  <c r="V1601" i="1"/>
  <c r="V1600" i="1"/>
  <c r="V1561" i="1"/>
  <c r="V1497" i="1"/>
  <c r="V1477" i="1"/>
  <c r="V1473" i="1"/>
  <c r="V1439" i="1"/>
  <c r="V1419" i="1"/>
  <c r="V1399" i="1"/>
  <c r="V1375" i="1"/>
  <c r="V1355" i="1"/>
  <c r="V1351" i="1"/>
  <c r="V1331" i="1"/>
  <c r="V1291" i="1"/>
  <c r="V1287" i="1"/>
  <c r="V1267" i="1"/>
  <c r="V1180" i="1"/>
  <c r="V1140" i="1"/>
  <c r="V1136" i="1"/>
  <c r="V1116" i="1"/>
  <c r="V1058" i="1"/>
  <c r="V1023" i="1"/>
  <c r="V1019" i="1"/>
  <c r="V1015" i="1"/>
  <c r="V1705" i="1"/>
  <c r="V1664" i="1"/>
  <c r="V1673" i="1"/>
  <c r="V1669" i="1"/>
  <c r="V1668" i="1"/>
  <c r="V1649" i="1"/>
  <c r="V1648" i="1"/>
  <c r="V1609" i="1"/>
  <c r="V1605" i="1"/>
  <c r="V1585" i="1"/>
  <c r="V1545" i="1"/>
  <c r="V1525" i="1"/>
  <c r="V1521" i="1"/>
  <c r="V1481" i="1"/>
  <c r="V1461" i="1"/>
  <c r="V1457" i="1"/>
  <c r="V1447" i="1"/>
  <c r="V1423" i="1"/>
  <c r="V1403" i="1"/>
  <c r="V1383" i="1"/>
  <c r="V1339" i="1"/>
  <c r="V1335" i="1"/>
  <c r="V1315" i="1"/>
  <c r="V1275" i="1"/>
  <c r="V1271" i="1"/>
  <c r="V1251" i="1"/>
  <c r="V1240" i="1"/>
  <c r="V1188" i="1"/>
  <c r="V1184" i="1"/>
  <c r="V1164" i="1"/>
  <c r="V1124" i="1"/>
  <c r="V1120" i="1"/>
  <c r="V1100" i="1"/>
  <c r="V1657" i="1"/>
  <c r="V1653" i="1"/>
  <c r="V1633" i="1"/>
  <c r="V1632" i="1"/>
  <c r="V1593" i="1"/>
  <c r="V1589" i="1"/>
  <c r="V1569" i="1"/>
  <c r="V1529" i="1"/>
  <c r="V1509" i="1"/>
  <c r="V1505" i="1"/>
  <c r="V1465" i="1"/>
  <c r="V1431" i="1"/>
  <c r="V1407" i="1"/>
  <c r="V1387" i="1"/>
  <c r="V1363" i="1"/>
  <c r="V1323" i="1"/>
  <c r="V1319" i="1"/>
  <c r="V1299" i="1"/>
  <c r="V1259" i="1"/>
  <c r="V1255" i="1"/>
  <c r="V1172" i="1"/>
  <c r="V1168" i="1"/>
  <c r="V1148" i="1"/>
  <c r="V1108" i="1"/>
  <c r="V1104" i="1"/>
  <c r="V1066" i="1"/>
  <c r="V1055" i="1"/>
  <c r="V1051" i="1"/>
  <c r="V1043" i="1"/>
  <c r="V1039" i="1"/>
  <c r="V991" i="1"/>
  <c r="V987" i="1"/>
  <c r="V1641" i="1"/>
  <c r="V1637" i="1"/>
  <c r="V1617" i="1"/>
  <c r="V1577" i="1"/>
  <c r="V1573" i="1"/>
  <c r="V1493" i="1"/>
  <c r="V1489" i="1"/>
  <c r="V1454" i="1"/>
  <c r="V1435" i="1"/>
  <c r="V1415" i="1"/>
  <c r="V1371" i="1"/>
  <c r="V1347" i="1"/>
  <c r="V1307" i="1"/>
  <c r="V1303" i="1"/>
  <c r="V1283" i="1"/>
  <c r="V1243" i="1"/>
  <c r="V1156" i="1"/>
  <c r="V1152" i="1"/>
  <c r="V1132" i="1"/>
  <c r="V1092" i="1"/>
  <c r="V1088" i="1"/>
  <c r="V1078" i="1"/>
  <c r="V1074" i="1"/>
  <c r="V1070" i="1"/>
  <c r="V1011" i="1"/>
  <c r="V983" i="1"/>
  <c r="V979" i="1"/>
  <c r="V955" i="1"/>
  <c r="V951" i="1"/>
  <c r="V947" i="1"/>
  <c r="V923" i="1"/>
  <c r="V919" i="1"/>
  <c r="V910" i="1"/>
  <c r="V908" i="1"/>
  <c r="V892" i="1"/>
  <c r="V844" i="1"/>
  <c r="V840" i="1"/>
  <c r="V836" i="1"/>
  <c r="V814" i="1"/>
  <c r="V790" i="1"/>
  <c r="V744" i="1"/>
  <c r="V38" i="1"/>
  <c r="V34" i="1"/>
  <c r="V22" i="1"/>
  <c r="V76" i="1"/>
  <c r="V64" i="1"/>
  <c r="V112" i="1"/>
  <c r="V108" i="1"/>
  <c r="V92" i="1"/>
  <c r="V88" i="1"/>
  <c r="V180" i="1"/>
  <c r="V160" i="1"/>
  <c r="V134" i="1"/>
  <c r="O278" i="1"/>
  <c r="O272" i="1"/>
  <c r="V268" i="1"/>
  <c r="O264" i="1"/>
  <c r="O258" i="1"/>
  <c r="O255" i="1"/>
  <c r="O253" i="1"/>
  <c r="O250" i="1"/>
  <c r="O247" i="1"/>
  <c r="O245" i="1"/>
  <c r="O242" i="1"/>
  <c r="O238" i="1"/>
  <c r="O234" i="1"/>
  <c r="V1007" i="1"/>
  <c r="V999" i="1"/>
  <c r="V975" i="1"/>
  <c r="V967" i="1"/>
  <c r="V943" i="1"/>
  <c r="V935" i="1"/>
  <c r="V864" i="1"/>
  <c r="V856" i="1"/>
  <c r="V798" i="1"/>
  <c r="V794" i="1"/>
  <c r="V774" i="1"/>
  <c r="V26" i="1"/>
  <c r="V10" i="1"/>
  <c r="V60" i="1"/>
  <c r="V42" i="1"/>
  <c r="O276" i="1"/>
  <c r="O275" i="1"/>
  <c r="O273" i="1"/>
  <c r="V272" i="1"/>
  <c r="O270" i="1"/>
  <c r="O267" i="1"/>
  <c r="O265" i="1"/>
  <c r="O262" i="1"/>
  <c r="O256" i="1"/>
  <c r="V252" i="1"/>
  <c r="O248" i="1"/>
  <c r="O241" i="1"/>
  <c r="O236" i="1"/>
  <c r="V1084" i="1"/>
  <c r="V1031" i="1"/>
  <c r="V1026" i="1"/>
  <c r="V994" i="1"/>
  <c r="V962" i="1"/>
  <c r="V930" i="1"/>
  <c r="V915" i="1"/>
  <c r="V900" i="1"/>
  <c r="V882" i="1"/>
  <c r="V824" i="1"/>
  <c r="V782" i="1"/>
  <c r="V778" i="1"/>
  <c r="V754" i="1"/>
  <c r="V733" i="1"/>
  <c r="V14" i="1"/>
  <c r="V50" i="1"/>
  <c r="V46" i="1"/>
  <c r="V96" i="1"/>
  <c r="V176" i="1"/>
  <c r="V172" i="1"/>
  <c r="V164" i="1"/>
  <c r="V148" i="1"/>
  <c r="V138" i="1"/>
  <c r="O136" i="1"/>
  <c r="O134" i="1"/>
  <c r="O132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4" i="1"/>
  <c r="O277" i="1"/>
  <c r="O268" i="1"/>
  <c r="O260" i="1"/>
  <c r="O259" i="1"/>
  <c r="O257" i="1"/>
  <c r="V256" i="1"/>
  <c r="O254" i="1"/>
  <c r="O251" i="1"/>
  <c r="O249" i="1"/>
  <c r="O246" i="1"/>
  <c r="O243" i="1"/>
  <c r="O239" i="1"/>
  <c r="O235" i="1"/>
  <c r="V1047" i="1"/>
  <c r="V1046" i="1"/>
  <c r="V1027" i="1"/>
  <c r="V1014" i="1"/>
  <c r="V995" i="1"/>
  <c r="V982" i="1"/>
  <c r="V963" i="1"/>
  <c r="V950" i="1"/>
  <c r="V931" i="1"/>
  <c r="V918" i="1"/>
  <c r="V912" i="1"/>
  <c r="V874" i="1"/>
  <c r="V866" i="1"/>
  <c r="V852" i="1"/>
  <c r="V848" i="1"/>
  <c r="V762" i="1"/>
  <c r="V758" i="1"/>
  <c r="V737" i="1"/>
  <c r="V6" i="1"/>
  <c r="V2" i="1"/>
  <c r="V72" i="1"/>
  <c r="V124" i="1"/>
  <c r="V116" i="1"/>
  <c r="V140" i="1"/>
  <c r="O185" i="1"/>
  <c r="O274" i="1"/>
  <c r="O271" i="1"/>
  <c r="O269" i="1"/>
  <c r="O266" i="1"/>
  <c r="V264" i="1"/>
  <c r="O263" i="1"/>
  <c r="O261" i="1"/>
  <c r="O252" i="1"/>
  <c r="V248" i="1"/>
  <c r="O244" i="1"/>
  <c r="V242" i="1"/>
  <c r="O240" i="1"/>
  <c r="O237" i="1"/>
  <c r="V225" i="1"/>
  <c r="V201" i="1"/>
  <c r="V197" i="1"/>
  <c r="V193" i="1"/>
  <c r="V229" i="1"/>
  <c r="V221" i="1"/>
  <c r="V213" i="1"/>
  <c r="V217" i="1"/>
  <c r="V205" i="1"/>
  <c r="V185" i="1"/>
  <c r="V209" i="1"/>
  <c r="V189" i="1"/>
  <c r="V1699" i="1"/>
  <c r="V1696" i="1"/>
  <c r="V1695" i="1"/>
  <c r="V1692" i="1"/>
  <c r="V1691" i="1"/>
  <c r="V1688" i="1"/>
  <c r="V1687" i="1"/>
  <c r="V1684" i="1"/>
  <c r="V1683" i="1"/>
  <c r="V1670" i="1"/>
  <c r="V1663" i="1"/>
  <c r="V1660" i="1"/>
  <c r="V1654" i="1"/>
  <c r="V1647" i="1"/>
  <c r="V1644" i="1"/>
  <c r="V1638" i="1"/>
  <c r="V1631" i="1"/>
  <c r="V1628" i="1"/>
  <c r="V1622" i="1"/>
  <c r="V1615" i="1"/>
  <c r="V1612" i="1"/>
  <c r="V1606" i="1"/>
  <c r="V1599" i="1"/>
  <c r="V1596" i="1"/>
  <c r="V1590" i="1"/>
  <c r="V1583" i="1"/>
  <c r="V1576" i="1"/>
  <c r="V1570" i="1"/>
  <c r="V1567" i="1"/>
  <c r="V1560" i="1"/>
  <c r="V1541" i="1"/>
  <c r="V1539" i="1"/>
  <c r="V1537" i="1"/>
  <c r="V1702" i="1"/>
  <c r="V1680" i="1"/>
  <c r="V1679" i="1"/>
  <c r="V1676" i="1"/>
  <c r="V1675" i="1"/>
  <c r="V1672" i="1"/>
  <c r="V1666" i="1"/>
  <c r="V1659" i="1"/>
  <c r="V1656" i="1"/>
  <c r="V1650" i="1"/>
  <c r="V1643" i="1"/>
  <c r="V1640" i="1"/>
  <c r="V1634" i="1"/>
  <c r="V1627" i="1"/>
  <c r="V1624" i="1"/>
  <c r="V1618" i="1"/>
  <c r="V1611" i="1"/>
  <c r="V1608" i="1"/>
  <c r="V1602" i="1"/>
  <c r="V1595" i="1"/>
  <c r="V1592" i="1"/>
  <c r="V1586" i="1"/>
  <c r="V1582" i="1"/>
  <c r="V1579" i="1"/>
  <c r="V1572" i="1"/>
  <c r="V1566" i="1"/>
  <c r="V1563" i="1"/>
  <c r="V1548" i="1"/>
  <c r="V1542" i="1"/>
  <c r="V1704" i="1"/>
  <c r="V1698" i="1"/>
  <c r="V1697" i="1"/>
  <c r="V1694" i="1"/>
  <c r="V1693" i="1"/>
  <c r="V1690" i="1"/>
  <c r="V1689" i="1"/>
  <c r="V1686" i="1"/>
  <c r="V1685" i="1"/>
  <c r="V1682" i="1"/>
  <c r="V1671" i="1"/>
  <c r="V1662" i="1"/>
  <c r="V1655" i="1"/>
  <c r="V1652" i="1"/>
  <c r="V1646" i="1"/>
  <c r="V1639" i="1"/>
  <c r="V1636" i="1"/>
  <c r="V1630" i="1"/>
  <c r="V1623" i="1"/>
  <c r="V1620" i="1"/>
  <c r="V1614" i="1"/>
  <c r="V1607" i="1"/>
  <c r="V1604" i="1"/>
  <c r="V1598" i="1"/>
  <c r="V1591" i="1"/>
  <c r="V1588" i="1"/>
  <c r="V1584" i="1"/>
  <c r="V1578" i="1"/>
  <c r="V1575" i="1"/>
  <c r="V1568" i="1"/>
  <c r="V1562" i="1"/>
  <c r="V1559" i="1"/>
  <c r="V1557" i="1"/>
  <c r="V1555" i="1"/>
  <c r="V1553" i="1"/>
  <c r="V1551" i="1"/>
  <c r="V1544" i="1"/>
  <c r="V1678" i="1"/>
  <c r="V1674" i="1"/>
  <c r="V1667" i="1"/>
  <c r="V1658" i="1"/>
  <c r="V1651" i="1"/>
  <c r="V1642" i="1"/>
  <c r="V1635" i="1"/>
  <c r="V1626" i="1"/>
  <c r="V1619" i="1"/>
  <c r="V1610" i="1"/>
  <c r="V1603" i="1"/>
  <c r="V1594" i="1"/>
  <c r="V1587" i="1"/>
  <c r="V1580" i="1"/>
  <c r="V1574" i="1"/>
  <c r="V1571" i="1"/>
  <c r="V1564" i="1"/>
  <c r="V1558" i="1"/>
  <c r="V1554" i="1"/>
  <c r="V1532" i="1"/>
  <c r="V1552" i="1"/>
  <c r="V1546" i="1"/>
  <c r="V1543" i="1"/>
  <c r="V1536" i="1"/>
  <c r="V1530" i="1"/>
  <c r="V1527" i="1"/>
  <c r="V1520" i="1"/>
  <c r="V1514" i="1"/>
  <c r="V1511" i="1"/>
  <c r="V1504" i="1"/>
  <c r="V1498" i="1"/>
  <c r="V1495" i="1"/>
  <c r="V1488" i="1"/>
  <c r="V1482" i="1"/>
  <c r="V1479" i="1"/>
  <c r="V1472" i="1"/>
  <c r="V1466" i="1"/>
  <c r="V1463" i="1"/>
  <c r="V1456" i="1"/>
  <c r="V1452" i="1"/>
  <c r="V1451" i="1"/>
  <c r="V1446" i="1"/>
  <c r="V1440" i="1"/>
  <c r="V1437" i="1"/>
  <c r="V1430" i="1"/>
  <c r="V1424" i="1"/>
  <c r="V1421" i="1"/>
  <c r="V1414" i="1"/>
  <c r="V1408" i="1"/>
  <c r="V1405" i="1"/>
  <c r="V1398" i="1"/>
  <c r="V1392" i="1"/>
  <c r="V1389" i="1"/>
  <c r="V1382" i="1"/>
  <c r="V1376" i="1"/>
  <c r="V1373" i="1"/>
  <c r="V1366" i="1"/>
  <c r="V1360" i="1"/>
  <c r="V1357" i="1"/>
  <c r="V1350" i="1"/>
  <c r="V1344" i="1"/>
  <c r="V1341" i="1"/>
  <c r="V1334" i="1"/>
  <c r="V1328" i="1"/>
  <c r="V1325" i="1"/>
  <c r="V1318" i="1"/>
  <c r="V1312" i="1"/>
  <c r="V1309" i="1"/>
  <c r="V1302" i="1"/>
  <c r="V1296" i="1"/>
  <c r="V1293" i="1"/>
  <c r="V1286" i="1"/>
  <c r="V1280" i="1"/>
  <c r="V1277" i="1"/>
  <c r="V1270" i="1"/>
  <c r="V1264" i="1"/>
  <c r="V1261" i="1"/>
  <c r="V1254" i="1"/>
  <c r="V1248" i="1"/>
  <c r="V1245" i="1"/>
  <c r="V1228" i="1"/>
  <c r="V1224" i="1"/>
  <c r="V1219" i="1"/>
  <c r="V1200" i="1"/>
  <c r="V1196" i="1"/>
  <c r="V1526" i="1"/>
  <c r="V1523" i="1"/>
  <c r="V1516" i="1"/>
  <c r="V1510" i="1"/>
  <c r="V1507" i="1"/>
  <c r="V1500" i="1"/>
  <c r="V1494" i="1"/>
  <c r="V1491" i="1"/>
  <c r="V1484" i="1"/>
  <c r="V1478" i="1"/>
  <c r="V1475" i="1"/>
  <c r="V1468" i="1"/>
  <c r="V1462" i="1"/>
  <c r="V1459" i="1"/>
  <c r="V1455" i="1"/>
  <c r="V1442" i="1"/>
  <c r="V1436" i="1"/>
  <c r="V1433" i="1"/>
  <c r="V1426" i="1"/>
  <c r="V1420" i="1"/>
  <c r="V1417" i="1"/>
  <c r="V1410" i="1"/>
  <c r="V1404" i="1"/>
  <c r="V1401" i="1"/>
  <c r="V1394" i="1"/>
  <c r="V1388" i="1"/>
  <c r="V1385" i="1"/>
  <c r="V1378" i="1"/>
  <c r="V1372" i="1"/>
  <c r="V1369" i="1"/>
  <c r="V1362" i="1"/>
  <c r="V1356" i="1"/>
  <c r="V1353" i="1"/>
  <c r="V1346" i="1"/>
  <c r="V1340" i="1"/>
  <c r="V1337" i="1"/>
  <c r="V1330" i="1"/>
  <c r="V1324" i="1"/>
  <c r="V1321" i="1"/>
  <c r="V1314" i="1"/>
  <c r="V1308" i="1"/>
  <c r="V1305" i="1"/>
  <c r="V1298" i="1"/>
  <c r="V1292" i="1"/>
  <c r="V1289" i="1"/>
  <c r="V1282" i="1"/>
  <c r="V1276" i="1"/>
  <c r="V1273" i="1"/>
  <c r="V1266" i="1"/>
  <c r="V1260" i="1"/>
  <c r="V1257" i="1"/>
  <c r="V1250" i="1"/>
  <c r="V1244" i="1"/>
  <c r="V1241" i="1"/>
  <c r="V1238" i="1"/>
  <c r="V1236" i="1"/>
  <c r="V1538" i="1"/>
  <c r="V1535" i="1"/>
  <c r="V1528" i="1"/>
  <c r="V1522" i="1"/>
  <c r="V1519" i="1"/>
  <c r="V1512" i="1"/>
  <c r="V1506" i="1"/>
  <c r="V1503" i="1"/>
  <c r="V1496" i="1"/>
  <c r="V1490" i="1"/>
  <c r="V1487" i="1"/>
  <c r="V1480" i="1"/>
  <c r="V1474" i="1"/>
  <c r="V1471" i="1"/>
  <c r="V1464" i="1"/>
  <c r="V1458" i="1"/>
  <c r="V1448" i="1"/>
  <c r="V1445" i="1"/>
  <c r="V1438" i="1"/>
  <c r="V1432" i="1"/>
  <c r="V1429" i="1"/>
  <c r="V1422" i="1"/>
  <c r="V1416" i="1"/>
  <c r="V1413" i="1"/>
  <c r="V1406" i="1"/>
  <c r="V1400" i="1"/>
  <c r="V1397" i="1"/>
  <c r="V1390" i="1"/>
  <c r="V1384" i="1"/>
  <c r="V1381" i="1"/>
  <c r="V1374" i="1"/>
  <c r="V1368" i="1"/>
  <c r="V1365" i="1"/>
  <c r="V1358" i="1"/>
  <c r="V1352" i="1"/>
  <c r="V1349" i="1"/>
  <c r="V1342" i="1"/>
  <c r="V1336" i="1"/>
  <c r="V1333" i="1"/>
  <c r="V1326" i="1"/>
  <c r="V1320" i="1"/>
  <c r="V1317" i="1"/>
  <c r="V1310" i="1"/>
  <c r="V1304" i="1"/>
  <c r="V1301" i="1"/>
  <c r="V1294" i="1"/>
  <c r="V1288" i="1"/>
  <c r="V1285" i="1"/>
  <c r="V1278" i="1"/>
  <c r="V1272" i="1"/>
  <c r="V1269" i="1"/>
  <c r="V1262" i="1"/>
  <c r="V1256" i="1"/>
  <c r="V1253" i="1"/>
  <c r="V1246" i="1"/>
  <c r="V1216" i="1"/>
  <c r="V1204" i="1"/>
  <c r="V1556" i="1"/>
  <c r="V1550" i="1"/>
  <c r="V1547" i="1"/>
  <c r="V1540" i="1"/>
  <c r="V1534" i="1"/>
  <c r="V1531" i="1"/>
  <c r="V1524" i="1"/>
  <c r="V1518" i="1"/>
  <c r="V1515" i="1"/>
  <c r="V1508" i="1"/>
  <c r="V1502" i="1"/>
  <c r="V1499" i="1"/>
  <c r="V1492" i="1"/>
  <c r="V1486" i="1"/>
  <c r="V1483" i="1"/>
  <c r="V1476" i="1"/>
  <c r="V1470" i="1"/>
  <c r="V1467" i="1"/>
  <c r="V1460" i="1"/>
  <c r="V1444" i="1"/>
  <c r="V1441" i="1"/>
  <c r="V1434" i="1"/>
  <c r="V1428" i="1"/>
  <c r="V1425" i="1"/>
  <c r="V1418" i="1"/>
  <c r="V1412" i="1"/>
  <c r="V1409" i="1"/>
  <c r="V1402" i="1"/>
  <c r="V1396" i="1"/>
  <c r="V1393" i="1"/>
  <c r="V1386" i="1"/>
  <c r="V1380" i="1"/>
  <c r="V1377" i="1"/>
  <c r="V1370" i="1"/>
  <c r="V1364" i="1"/>
  <c r="V1361" i="1"/>
  <c r="V1354" i="1"/>
  <c r="V1348" i="1"/>
  <c r="V1345" i="1"/>
  <c r="V1338" i="1"/>
  <c r="V1332" i="1"/>
  <c r="V1329" i="1"/>
  <c r="V1322" i="1"/>
  <c r="V1316" i="1"/>
  <c r="V1313" i="1"/>
  <c r="V1306" i="1"/>
  <c r="V1300" i="1"/>
  <c r="V1297" i="1"/>
  <c r="V1290" i="1"/>
  <c r="V1284" i="1"/>
  <c r="V1281" i="1"/>
  <c r="V1274" i="1"/>
  <c r="V1268" i="1"/>
  <c r="V1265" i="1"/>
  <c r="V1258" i="1"/>
  <c r="V1252" i="1"/>
  <c r="V1249" i="1"/>
  <c r="V1242" i="1"/>
  <c r="V1208" i="1"/>
  <c r="V1199" i="1"/>
  <c r="V1197" i="1"/>
  <c r="V1194" i="1"/>
  <c r="V1187" i="1"/>
  <c r="V1181" i="1"/>
  <c r="V1178" i="1"/>
  <c r="V1171" i="1"/>
  <c r="V1165" i="1"/>
  <c r="V1162" i="1"/>
  <c r="V1155" i="1"/>
  <c r="V1149" i="1"/>
  <c r="V1146" i="1"/>
  <c r="V1139" i="1"/>
  <c r="V1133" i="1"/>
  <c r="V1130" i="1"/>
  <c r="V1123" i="1"/>
  <c r="V1117" i="1"/>
  <c r="V1114" i="1"/>
  <c r="V1107" i="1"/>
  <c r="V1101" i="1"/>
  <c r="V1098" i="1"/>
  <c r="V1091" i="1"/>
  <c r="V1085" i="1"/>
  <c r="V1082" i="1"/>
  <c r="V1067" i="1"/>
  <c r="V1054" i="1"/>
  <c r="V1040" i="1"/>
  <c r="V1034" i="1"/>
  <c r="V1022" i="1"/>
  <c r="V1008" i="1"/>
  <c r="V1002" i="1"/>
  <c r="V990" i="1"/>
  <c r="V976" i="1"/>
  <c r="V970" i="1"/>
  <c r="V958" i="1"/>
  <c r="V944" i="1"/>
  <c r="V938" i="1"/>
  <c r="V926" i="1"/>
  <c r="V914" i="1"/>
  <c r="V872" i="1"/>
  <c r="V865" i="1"/>
  <c r="V862" i="1"/>
  <c r="V845" i="1"/>
  <c r="V843" i="1"/>
  <c r="V821" i="1"/>
  <c r="V811" i="1"/>
  <c r="V1215" i="1"/>
  <c r="V1207" i="1"/>
  <c r="V1193" i="1"/>
  <c r="V1190" i="1"/>
  <c r="V1183" i="1"/>
  <c r="V1177" i="1"/>
  <c r="V1174" i="1"/>
  <c r="V1167" i="1"/>
  <c r="V1161" i="1"/>
  <c r="V1158" i="1"/>
  <c r="V1151" i="1"/>
  <c r="V1145" i="1"/>
  <c r="V1142" i="1"/>
  <c r="V1135" i="1"/>
  <c r="V1129" i="1"/>
  <c r="V1126" i="1"/>
  <c r="V1119" i="1"/>
  <c r="V1113" i="1"/>
  <c r="V1110" i="1"/>
  <c r="V1103" i="1"/>
  <c r="V1097" i="1"/>
  <c r="V1094" i="1"/>
  <c r="V1087" i="1"/>
  <c r="V1079" i="1"/>
  <c r="V1063" i="1"/>
  <c r="V1048" i="1"/>
  <c r="V1042" i="1"/>
  <c r="V1030" i="1"/>
  <c r="V1016" i="1"/>
  <c r="V1010" i="1"/>
  <c r="V998" i="1"/>
  <c r="V984" i="1"/>
  <c r="V978" i="1"/>
  <c r="V966" i="1"/>
  <c r="V952" i="1"/>
  <c r="V946" i="1"/>
  <c r="V934" i="1"/>
  <c r="V920" i="1"/>
  <c r="V880" i="1"/>
  <c r="V873" i="1"/>
  <c r="V870" i="1"/>
  <c r="V868" i="1"/>
  <c r="V841" i="1"/>
  <c r="V839" i="1"/>
  <c r="V830" i="1"/>
  <c r="V828" i="1"/>
  <c r="V826" i="1"/>
  <c r="V817" i="1"/>
  <c r="V1231" i="1"/>
  <c r="V1223" i="1"/>
  <c r="V1203" i="1"/>
  <c r="V1195" i="1"/>
  <c r="V1189" i="1"/>
  <c r="V1186" i="1"/>
  <c r="V1179" i="1"/>
  <c r="V1173" i="1"/>
  <c r="V1170" i="1"/>
  <c r="V1163" i="1"/>
  <c r="V1157" i="1"/>
  <c r="V1154" i="1"/>
  <c r="V1147" i="1"/>
  <c r="V1141" i="1"/>
  <c r="V1138" i="1"/>
  <c r="V1131" i="1"/>
  <c r="V1125" i="1"/>
  <c r="V1122" i="1"/>
  <c r="V1115" i="1"/>
  <c r="V1109" i="1"/>
  <c r="V1106" i="1"/>
  <c r="V1099" i="1"/>
  <c r="V1093" i="1"/>
  <c r="V1090" i="1"/>
  <c r="V1083" i="1"/>
  <c r="V1075" i="1"/>
  <c r="V1059" i="1"/>
  <c r="V1056" i="1"/>
  <c r="V1050" i="1"/>
  <c r="V1038" i="1"/>
  <c r="V1024" i="1"/>
  <c r="V1018" i="1"/>
  <c r="V1006" i="1"/>
  <c r="V992" i="1"/>
  <c r="V986" i="1"/>
  <c r="V974" i="1"/>
  <c r="V960" i="1"/>
  <c r="V954" i="1"/>
  <c r="V942" i="1"/>
  <c r="V928" i="1"/>
  <c r="V922" i="1"/>
  <c r="V904" i="1"/>
  <c r="V896" i="1"/>
  <c r="V888" i="1"/>
  <c r="V881" i="1"/>
  <c r="V878" i="1"/>
  <c r="V876" i="1"/>
  <c r="V859" i="1"/>
  <c r="V827" i="1"/>
  <c r="V822" i="1"/>
  <c r="V820" i="1"/>
  <c r="V806" i="1"/>
  <c r="V1191" i="1"/>
  <c r="V1185" i="1"/>
  <c r="V1182" i="1"/>
  <c r="V1175" i="1"/>
  <c r="V1169" i="1"/>
  <c r="V1166" i="1"/>
  <c r="V1159" i="1"/>
  <c r="V1153" i="1"/>
  <c r="V1150" i="1"/>
  <c r="V1143" i="1"/>
  <c r="V1137" i="1"/>
  <c r="V1134" i="1"/>
  <c r="V1127" i="1"/>
  <c r="V1121" i="1"/>
  <c r="V1118" i="1"/>
  <c r="V1111" i="1"/>
  <c r="V1105" i="1"/>
  <c r="V1102" i="1"/>
  <c r="V1095" i="1"/>
  <c r="V1089" i="1"/>
  <c r="V1086" i="1"/>
  <c r="V1071" i="1"/>
  <c r="V1032" i="1"/>
  <c r="V1000" i="1"/>
  <c r="V968" i="1"/>
  <c r="V936" i="1"/>
  <c r="V905" i="1"/>
  <c r="V902" i="1"/>
  <c r="V897" i="1"/>
  <c r="V894" i="1"/>
  <c r="V889" i="1"/>
  <c r="V886" i="1"/>
  <c r="V884" i="1"/>
  <c r="V857" i="1"/>
  <c r="V855" i="1"/>
  <c r="V829" i="1"/>
  <c r="V810" i="1"/>
  <c r="V808" i="1"/>
  <c r="V813" i="1"/>
  <c r="V807" i="1"/>
  <c r="V804" i="1"/>
  <c r="V797" i="1"/>
  <c r="V791" i="1"/>
  <c r="V788" i="1"/>
  <c r="V781" i="1"/>
  <c r="V775" i="1"/>
  <c r="V772" i="1"/>
  <c r="V765" i="1"/>
  <c r="V759" i="1"/>
  <c r="V756" i="1"/>
  <c r="V745" i="1"/>
  <c r="V743" i="1"/>
  <c r="V29" i="1"/>
  <c r="V79" i="1"/>
  <c r="V47" i="1"/>
  <c r="V113" i="1"/>
  <c r="V183" i="1"/>
  <c r="V167" i="1"/>
  <c r="V156" i="1"/>
  <c r="V222" i="1"/>
  <c r="V220" i="1"/>
  <c r="V198" i="1"/>
  <c r="V196" i="1"/>
  <c r="V191" i="1"/>
  <c r="V278" i="1"/>
  <c r="V275" i="1"/>
  <c r="V269" i="1"/>
  <c r="V262" i="1"/>
  <c r="V259" i="1"/>
  <c r="V253" i="1"/>
  <c r="V240" i="1"/>
  <c r="V237" i="1"/>
  <c r="V233" i="1"/>
  <c r="O231" i="1"/>
  <c r="V825" i="1"/>
  <c r="V823" i="1"/>
  <c r="V819" i="1"/>
  <c r="V816" i="1"/>
  <c r="V809" i="1"/>
  <c r="V803" i="1"/>
  <c r="V800" i="1"/>
  <c r="V793" i="1"/>
  <c r="V787" i="1"/>
  <c r="V784" i="1"/>
  <c r="V777" i="1"/>
  <c r="V771" i="1"/>
  <c r="V768" i="1"/>
  <c r="V761" i="1"/>
  <c r="V755" i="1"/>
  <c r="V752" i="1"/>
  <c r="V750" i="1"/>
  <c r="V741" i="1"/>
  <c r="V37" i="1"/>
  <c r="V5" i="1"/>
  <c r="V101" i="1"/>
  <c r="V100" i="1"/>
  <c r="V87" i="1"/>
  <c r="V171" i="1"/>
  <c r="V157" i="1"/>
  <c r="V154" i="1"/>
  <c r="V152" i="1"/>
  <c r="V146" i="1"/>
  <c r="V144" i="1"/>
  <c r="V210" i="1"/>
  <c r="V208" i="1"/>
  <c r="V194" i="1"/>
  <c r="V192" i="1"/>
  <c r="V187" i="1"/>
  <c r="V184" i="1"/>
  <c r="V273" i="1"/>
  <c r="V266" i="1"/>
  <c r="V263" i="1"/>
  <c r="V257" i="1"/>
  <c r="V250" i="1"/>
  <c r="V247" i="1"/>
  <c r="V244" i="1"/>
  <c r="V241" i="1"/>
  <c r="V236" i="1"/>
  <c r="O232" i="1"/>
  <c r="V815" i="1"/>
  <c r="V812" i="1"/>
  <c r="V805" i="1"/>
  <c r="V799" i="1"/>
  <c r="V796" i="1"/>
  <c r="V789" i="1"/>
  <c r="V783" i="1"/>
  <c r="V780" i="1"/>
  <c r="V773" i="1"/>
  <c r="V767" i="1"/>
  <c r="V764" i="1"/>
  <c r="V757" i="1"/>
  <c r="V751" i="1"/>
  <c r="V746" i="1"/>
  <c r="V742" i="1"/>
  <c r="V736" i="1"/>
  <c r="V13" i="1"/>
  <c r="V55" i="1"/>
  <c r="V129" i="1"/>
  <c r="V121" i="1"/>
  <c r="V105" i="1"/>
  <c r="V91" i="1"/>
  <c r="V175" i="1"/>
  <c r="V159" i="1"/>
  <c r="V139" i="1"/>
  <c r="V137" i="1"/>
  <c r="V204" i="1"/>
  <c r="V199" i="1"/>
  <c r="V190" i="1"/>
  <c r="V188" i="1"/>
  <c r="V277" i="1"/>
  <c r="V270" i="1"/>
  <c r="V267" i="1"/>
  <c r="V261" i="1"/>
  <c r="V254" i="1"/>
  <c r="V251" i="1"/>
  <c r="V245" i="1"/>
  <c r="V239" i="1"/>
  <c r="V238" i="1"/>
  <c r="V235" i="1"/>
  <c r="V234" i="1"/>
  <c r="O233" i="1"/>
  <c r="V801" i="1"/>
  <c r="V795" i="1"/>
  <c r="V792" i="1"/>
  <c r="V785" i="1"/>
  <c r="V779" i="1"/>
  <c r="V776" i="1"/>
  <c r="V769" i="1"/>
  <c r="V763" i="1"/>
  <c r="V760" i="1"/>
  <c r="V753" i="1"/>
  <c r="V749" i="1"/>
  <c r="V747" i="1"/>
  <c r="V740" i="1"/>
  <c r="V21" i="1"/>
  <c r="V71" i="1"/>
  <c r="V63" i="1"/>
  <c r="V109" i="1"/>
  <c r="V95" i="1"/>
  <c r="V179" i="1"/>
  <c r="V163" i="1"/>
  <c r="V226" i="1"/>
  <c r="V224" i="1"/>
  <c r="V202" i="1"/>
  <c r="V200" i="1"/>
  <c r="V195" i="1"/>
  <c r="V186" i="1"/>
  <c r="V274" i="1"/>
  <c r="V271" i="1"/>
  <c r="V265" i="1"/>
  <c r="V258" i="1"/>
  <c r="V255" i="1"/>
  <c r="V249" i="1"/>
  <c r="V243" i="1"/>
  <c r="V232" i="1"/>
  <c r="V1703" i="1"/>
  <c r="V1707" i="1"/>
  <c r="V1700" i="1"/>
  <c r="V1706" i="1"/>
  <c r="V1453" i="1"/>
  <c r="V1450" i="1"/>
  <c r="V1449" i="1"/>
  <c r="V1233" i="1"/>
  <c r="V1222" i="1"/>
  <c r="V1217" i="1"/>
  <c r="V1206" i="1"/>
  <c r="V1201" i="1"/>
  <c r="V1239" i="1"/>
  <c r="V1227" i="1"/>
  <c r="V1226" i="1"/>
  <c r="V1221" i="1"/>
  <c r="V1211" i="1"/>
  <c r="V1210" i="1"/>
  <c r="V1205" i="1"/>
  <c r="V1230" i="1"/>
  <c r="V1225" i="1"/>
  <c r="V1214" i="1"/>
  <c r="V1209" i="1"/>
  <c r="V1198" i="1"/>
  <c r="V1237" i="1"/>
  <c r="V1235" i="1"/>
  <c r="V1234" i="1"/>
  <c r="V1229" i="1"/>
  <c r="V1218" i="1"/>
  <c r="V1213" i="1"/>
  <c r="V1202" i="1"/>
  <c r="V1081" i="1"/>
  <c r="V1080" i="1"/>
  <c r="V1073" i="1"/>
  <c r="V1072" i="1"/>
  <c r="V1065" i="1"/>
  <c r="V1064" i="1"/>
  <c r="V1057" i="1"/>
  <c r="V1041" i="1"/>
  <c r="V1025" i="1"/>
  <c r="V1009" i="1"/>
  <c r="V993" i="1"/>
  <c r="V977" i="1"/>
  <c r="V961" i="1"/>
  <c r="V945" i="1"/>
  <c r="V929" i="1"/>
  <c r="V907" i="1"/>
  <c r="V1052" i="1"/>
  <c r="V1045" i="1"/>
  <c r="V1036" i="1"/>
  <c r="V1029" i="1"/>
  <c r="V1020" i="1"/>
  <c r="V1013" i="1"/>
  <c r="V1004" i="1"/>
  <c r="V997" i="1"/>
  <c r="V988" i="1"/>
  <c r="V981" i="1"/>
  <c r="V972" i="1"/>
  <c r="V965" i="1"/>
  <c r="V956" i="1"/>
  <c r="V949" i="1"/>
  <c r="V940" i="1"/>
  <c r="V933" i="1"/>
  <c r="V924" i="1"/>
  <c r="V917" i="1"/>
  <c r="V1077" i="1"/>
  <c r="V1076" i="1"/>
  <c r="V1069" i="1"/>
  <c r="V1068" i="1"/>
  <c r="V1061" i="1"/>
  <c r="V1060" i="1"/>
  <c r="V1049" i="1"/>
  <c r="V1033" i="1"/>
  <c r="V1017" i="1"/>
  <c r="V1001" i="1"/>
  <c r="V985" i="1"/>
  <c r="V969" i="1"/>
  <c r="V953" i="1"/>
  <c r="V937" i="1"/>
  <c r="V921" i="1"/>
  <c r="V911" i="1"/>
  <c r="V1053" i="1"/>
  <c r="V1044" i="1"/>
  <c r="V1037" i="1"/>
  <c r="V1028" i="1"/>
  <c r="V1021" i="1"/>
  <c r="V1012" i="1"/>
  <c r="V1005" i="1"/>
  <c r="V996" i="1"/>
  <c r="V989" i="1"/>
  <c r="V980" i="1"/>
  <c r="V973" i="1"/>
  <c r="V964" i="1"/>
  <c r="V957" i="1"/>
  <c r="V948" i="1"/>
  <c r="V941" i="1"/>
  <c r="V932" i="1"/>
  <c r="V925" i="1"/>
  <c r="V916" i="1"/>
  <c r="V899" i="1"/>
  <c r="V891" i="1"/>
  <c r="V883" i="1"/>
  <c r="V875" i="1"/>
  <c r="V867" i="1"/>
  <c r="V854" i="1"/>
  <c r="V838" i="1"/>
  <c r="V913" i="1"/>
  <c r="V858" i="1"/>
  <c r="V849" i="1"/>
  <c r="V847" i="1"/>
  <c r="V842" i="1"/>
  <c r="V833" i="1"/>
  <c r="V831" i="1"/>
  <c r="V909" i="1"/>
  <c r="V903" i="1"/>
  <c r="V901" i="1"/>
  <c r="V895" i="1"/>
  <c r="V893" i="1"/>
  <c r="V887" i="1"/>
  <c r="V885" i="1"/>
  <c r="V879" i="1"/>
  <c r="V877" i="1"/>
  <c r="V871" i="1"/>
  <c r="V869" i="1"/>
  <c r="V863" i="1"/>
  <c r="V861" i="1"/>
  <c r="V853" i="1"/>
  <c r="V851" i="1"/>
  <c r="V846" i="1"/>
  <c r="V837" i="1"/>
  <c r="V835" i="1"/>
  <c r="V850" i="1"/>
  <c r="V834" i="1"/>
  <c r="V734" i="1"/>
  <c r="V33" i="1"/>
  <c r="V32" i="1"/>
  <c r="V27" i="1"/>
  <c r="V17" i="1"/>
  <c r="V16" i="1"/>
  <c r="V11" i="1"/>
  <c r="V83" i="1"/>
  <c r="V82" i="1"/>
  <c r="V77" i="1"/>
  <c r="V67" i="1"/>
  <c r="V66" i="1"/>
  <c r="V61" i="1"/>
  <c r="V58" i="1"/>
  <c r="V123" i="1"/>
  <c r="V36" i="1"/>
  <c r="V31" i="1"/>
  <c r="V20" i="1"/>
  <c r="V15" i="1"/>
  <c r="V4" i="1"/>
  <c r="V81" i="1"/>
  <c r="V70" i="1"/>
  <c r="V65" i="1"/>
  <c r="V57" i="1"/>
  <c r="V51" i="1"/>
  <c r="V48" i="1"/>
  <c r="V131" i="1"/>
  <c r="V125" i="1"/>
  <c r="V41" i="1"/>
  <c r="V40" i="1"/>
  <c r="V35" i="1"/>
  <c r="V25" i="1"/>
  <c r="V24" i="1"/>
  <c r="V19" i="1"/>
  <c r="V9" i="1"/>
  <c r="V8" i="1"/>
  <c r="V3" i="1"/>
  <c r="V75" i="1"/>
  <c r="V74" i="1"/>
  <c r="V69" i="1"/>
  <c r="V59" i="1"/>
  <c r="V738" i="1"/>
  <c r="V735" i="1"/>
  <c r="V39" i="1"/>
  <c r="V28" i="1"/>
  <c r="V23" i="1"/>
  <c r="V12" i="1"/>
  <c r="V7" i="1"/>
  <c r="V78" i="1"/>
  <c r="V73" i="1"/>
  <c r="V62" i="1"/>
  <c r="V56" i="1"/>
  <c r="V49" i="1"/>
  <c r="V43" i="1"/>
  <c r="V130" i="1"/>
  <c r="V122" i="1"/>
  <c r="V117" i="1"/>
  <c r="V90" i="1"/>
  <c r="V85" i="1"/>
  <c r="V174" i="1"/>
  <c r="V169" i="1"/>
  <c r="V158" i="1"/>
  <c r="V115" i="1"/>
  <c r="V114" i="1"/>
  <c r="V107" i="1"/>
  <c r="V106" i="1"/>
  <c r="V99" i="1"/>
  <c r="V98" i="1"/>
  <c r="V94" i="1"/>
  <c r="V89" i="1"/>
  <c r="V178" i="1"/>
  <c r="V173" i="1"/>
  <c r="V162" i="1"/>
  <c r="V93" i="1"/>
  <c r="V182" i="1"/>
  <c r="V177" i="1"/>
  <c r="V166" i="1"/>
  <c r="V161" i="1"/>
  <c r="V53" i="1"/>
  <c r="V52" i="1"/>
  <c r="V45" i="1"/>
  <c r="V44" i="1"/>
  <c r="V127" i="1"/>
  <c r="V126" i="1"/>
  <c r="V119" i="1"/>
  <c r="V118" i="1"/>
  <c r="V111" i="1"/>
  <c r="V110" i="1"/>
  <c r="V103" i="1"/>
  <c r="V102" i="1"/>
  <c r="V86" i="1"/>
  <c r="V181" i="1"/>
  <c r="V170" i="1"/>
  <c r="V165" i="1"/>
  <c r="V153" i="1"/>
  <c r="V151" i="1"/>
  <c r="V145" i="1"/>
  <c r="V143" i="1"/>
  <c r="V230" i="1"/>
  <c r="V228" i="1"/>
  <c r="V223" i="1"/>
  <c r="V214" i="1"/>
  <c r="V212" i="1"/>
  <c r="V207" i="1"/>
  <c r="V135" i="1"/>
  <c r="V133" i="1"/>
  <c r="V227" i="1"/>
  <c r="V218" i="1"/>
  <c r="V216" i="1"/>
  <c r="V211" i="1"/>
  <c r="V155" i="1"/>
  <c r="V149" i="1"/>
  <c r="V147" i="1"/>
  <c r="V141" i="1"/>
  <c r="V132" i="1"/>
  <c r="V215" i="1"/>
  <c r="V206" i="1"/>
  <c r="V136" i="1"/>
  <c r="V219" i="1"/>
  <c r="V203" i="1"/>
  <c r="P279" i="1"/>
  <c r="Q279" i="1"/>
  <c r="R279" i="1"/>
  <c r="S279" i="1"/>
  <c r="T279" i="1"/>
  <c r="U279" i="1"/>
  <c r="W279" i="1"/>
  <c r="X279" i="1"/>
  <c r="X280" i="1" s="1"/>
  <c r="Y279" i="1"/>
  <c r="AA279" i="1"/>
  <c r="AB279" i="1"/>
  <c r="P280" i="1"/>
  <c r="Q280" i="1"/>
  <c r="R280" i="1"/>
  <c r="S280" i="1"/>
  <c r="T280" i="1"/>
  <c r="U280" i="1"/>
  <c r="W280" i="1"/>
  <c r="Y280" i="1"/>
  <c r="AA280" i="1"/>
  <c r="AB280" i="1"/>
  <c r="P281" i="1"/>
  <c r="Q281" i="1"/>
  <c r="R281" i="1"/>
  <c r="S281" i="1"/>
  <c r="T281" i="1"/>
  <c r="U281" i="1"/>
  <c r="W281" i="1"/>
  <c r="X281" i="1"/>
  <c r="X282" i="1" s="1"/>
  <c r="Y281" i="1"/>
  <c r="AA281" i="1"/>
  <c r="AB281" i="1"/>
  <c r="P282" i="1"/>
  <c r="Q282" i="1"/>
  <c r="R282" i="1"/>
  <c r="S282" i="1"/>
  <c r="T282" i="1"/>
  <c r="U282" i="1"/>
  <c r="W282" i="1"/>
  <c r="O282" i="1" s="1"/>
  <c r="Y282" i="1"/>
  <c r="AA282" i="1"/>
  <c r="AB282" i="1"/>
  <c r="P283" i="1"/>
  <c r="Q283" i="1"/>
  <c r="R283" i="1"/>
  <c r="S283" i="1"/>
  <c r="T283" i="1"/>
  <c r="U283" i="1"/>
  <c r="W283" i="1"/>
  <c r="O283" i="1" s="1"/>
  <c r="X283" i="1"/>
  <c r="X284" i="1" s="1"/>
  <c r="X285" i="1" s="1"/>
  <c r="X286" i="1" s="1"/>
  <c r="Y283" i="1"/>
  <c r="AA283" i="1"/>
  <c r="AB283" i="1"/>
  <c r="P284" i="1"/>
  <c r="Q284" i="1"/>
  <c r="R284" i="1"/>
  <c r="S284" i="1"/>
  <c r="T284" i="1"/>
  <c r="U284" i="1"/>
  <c r="W284" i="1"/>
  <c r="O284" i="1" s="1"/>
  <c r="Y284" i="1"/>
  <c r="AA284" i="1"/>
  <c r="AB284" i="1"/>
  <c r="P285" i="1"/>
  <c r="Q285" i="1"/>
  <c r="R285" i="1"/>
  <c r="S285" i="1"/>
  <c r="T285" i="1"/>
  <c r="U285" i="1"/>
  <c r="W285" i="1"/>
  <c r="O285" i="1" s="1"/>
  <c r="Y285" i="1"/>
  <c r="AA285" i="1"/>
  <c r="AB285" i="1"/>
  <c r="P286" i="1"/>
  <c r="Q286" i="1"/>
  <c r="R286" i="1"/>
  <c r="S286" i="1"/>
  <c r="T286" i="1"/>
  <c r="U286" i="1"/>
  <c r="W286" i="1"/>
  <c r="O286" i="1" s="1"/>
  <c r="Y286" i="1"/>
  <c r="AA286" i="1"/>
  <c r="AB286" i="1"/>
  <c r="P287" i="1"/>
  <c r="Q287" i="1"/>
  <c r="R287" i="1"/>
  <c r="S287" i="1"/>
  <c r="T287" i="1"/>
  <c r="U287" i="1"/>
  <c r="W287" i="1"/>
  <c r="O287" i="1" s="1"/>
  <c r="X287" i="1"/>
  <c r="X288" i="1" s="1"/>
  <c r="X289" i="1" s="1"/>
  <c r="X290" i="1" s="1"/>
  <c r="Y287" i="1"/>
  <c r="AA287" i="1"/>
  <c r="AB287" i="1"/>
  <c r="P288" i="1"/>
  <c r="Q288" i="1"/>
  <c r="R288" i="1"/>
  <c r="S288" i="1"/>
  <c r="T288" i="1"/>
  <c r="U288" i="1"/>
  <c r="W288" i="1"/>
  <c r="O288" i="1" s="1"/>
  <c r="Y288" i="1"/>
  <c r="AA288" i="1"/>
  <c r="AB288" i="1"/>
  <c r="P289" i="1"/>
  <c r="Q289" i="1"/>
  <c r="R289" i="1"/>
  <c r="S289" i="1"/>
  <c r="T289" i="1"/>
  <c r="U289" i="1"/>
  <c r="W289" i="1"/>
  <c r="O289" i="1" s="1"/>
  <c r="Y289" i="1"/>
  <c r="AA289" i="1"/>
  <c r="AB289" i="1"/>
  <c r="P290" i="1"/>
  <c r="Q290" i="1"/>
  <c r="R290" i="1"/>
  <c r="S290" i="1"/>
  <c r="T290" i="1"/>
  <c r="U290" i="1"/>
  <c r="W290" i="1"/>
  <c r="O290" i="1" s="1"/>
  <c r="Y290" i="1"/>
  <c r="AA290" i="1"/>
  <c r="AB290" i="1"/>
  <c r="P291" i="1"/>
  <c r="Q291" i="1"/>
  <c r="R291" i="1"/>
  <c r="S291" i="1"/>
  <c r="T291" i="1"/>
  <c r="U291" i="1"/>
  <c r="W291" i="1"/>
  <c r="O291" i="1" s="1"/>
  <c r="X291" i="1"/>
  <c r="X292" i="1" s="1"/>
  <c r="X293" i="1" s="1"/>
  <c r="Y291" i="1"/>
  <c r="AA291" i="1"/>
  <c r="AB291" i="1"/>
  <c r="P292" i="1"/>
  <c r="Q292" i="1"/>
  <c r="R292" i="1"/>
  <c r="S292" i="1"/>
  <c r="T292" i="1"/>
  <c r="U292" i="1"/>
  <c r="W292" i="1"/>
  <c r="O292" i="1" s="1"/>
  <c r="Y292" i="1"/>
  <c r="AA292" i="1"/>
  <c r="AB292" i="1"/>
  <c r="P293" i="1"/>
  <c r="Q293" i="1"/>
  <c r="R293" i="1"/>
  <c r="S293" i="1"/>
  <c r="T293" i="1"/>
  <c r="U293" i="1"/>
  <c r="W293" i="1"/>
  <c r="O293" i="1" s="1"/>
  <c r="Y293" i="1"/>
  <c r="AA293" i="1"/>
  <c r="AB293" i="1"/>
  <c r="P294" i="1"/>
  <c r="Q294" i="1"/>
  <c r="R294" i="1"/>
  <c r="S294" i="1"/>
  <c r="T294" i="1"/>
  <c r="U294" i="1"/>
  <c r="W294" i="1"/>
  <c r="O294" i="1" s="1"/>
  <c r="X294" i="1"/>
  <c r="X295" i="1" s="1"/>
  <c r="X296" i="1" s="1"/>
  <c r="X297" i="1" s="1"/>
  <c r="Y294" i="1"/>
  <c r="AA294" i="1"/>
  <c r="AB294" i="1"/>
  <c r="P295" i="1"/>
  <c r="Q295" i="1"/>
  <c r="R295" i="1"/>
  <c r="S295" i="1"/>
  <c r="T295" i="1"/>
  <c r="U295" i="1"/>
  <c r="W295" i="1"/>
  <c r="O295" i="1" s="1"/>
  <c r="Y295" i="1"/>
  <c r="AA295" i="1"/>
  <c r="AB295" i="1"/>
  <c r="P296" i="1"/>
  <c r="Q296" i="1"/>
  <c r="R296" i="1"/>
  <c r="S296" i="1"/>
  <c r="T296" i="1"/>
  <c r="U296" i="1"/>
  <c r="W296" i="1"/>
  <c r="O296" i="1" s="1"/>
  <c r="Y296" i="1"/>
  <c r="AA296" i="1"/>
  <c r="AB296" i="1"/>
  <c r="P297" i="1"/>
  <c r="Q297" i="1"/>
  <c r="R297" i="1"/>
  <c r="S297" i="1"/>
  <c r="T297" i="1"/>
  <c r="U297" i="1"/>
  <c r="W297" i="1"/>
  <c r="O297" i="1" s="1"/>
  <c r="Y297" i="1"/>
  <c r="AA297" i="1"/>
  <c r="AB297" i="1"/>
  <c r="P298" i="1"/>
  <c r="Q298" i="1"/>
  <c r="R298" i="1"/>
  <c r="S298" i="1"/>
  <c r="T298" i="1"/>
  <c r="U298" i="1"/>
  <c r="W298" i="1"/>
  <c r="O298" i="1" s="1"/>
  <c r="X298" i="1"/>
  <c r="X299" i="1" s="1"/>
  <c r="Y298" i="1"/>
  <c r="AA298" i="1"/>
  <c r="AB298" i="1"/>
  <c r="P299" i="1"/>
  <c r="Q299" i="1"/>
  <c r="R299" i="1"/>
  <c r="S299" i="1"/>
  <c r="T299" i="1"/>
  <c r="U299" i="1"/>
  <c r="W299" i="1"/>
  <c r="O299" i="1" s="1"/>
  <c r="Y299" i="1"/>
  <c r="AA299" i="1"/>
  <c r="AB299" i="1"/>
  <c r="P300" i="1"/>
  <c r="Q300" i="1"/>
  <c r="R300" i="1"/>
  <c r="S300" i="1"/>
  <c r="T300" i="1"/>
  <c r="U300" i="1"/>
  <c r="W300" i="1"/>
  <c r="O300" i="1" s="1"/>
  <c r="X300" i="1"/>
  <c r="X301" i="1" s="1"/>
  <c r="X302" i="1" s="1"/>
  <c r="Y300" i="1"/>
  <c r="AA300" i="1"/>
  <c r="AB300" i="1"/>
  <c r="P301" i="1"/>
  <c r="Q301" i="1"/>
  <c r="R301" i="1"/>
  <c r="S301" i="1"/>
  <c r="T301" i="1"/>
  <c r="U301" i="1"/>
  <c r="W301" i="1"/>
  <c r="O301" i="1" s="1"/>
  <c r="Y301" i="1"/>
  <c r="AA301" i="1"/>
  <c r="AB301" i="1"/>
  <c r="P302" i="1"/>
  <c r="Q302" i="1"/>
  <c r="R302" i="1"/>
  <c r="S302" i="1"/>
  <c r="T302" i="1"/>
  <c r="U302" i="1"/>
  <c r="W302" i="1"/>
  <c r="O302" i="1" s="1"/>
  <c r="Y302" i="1"/>
  <c r="AA302" i="1"/>
  <c r="AB302" i="1"/>
  <c r="P303" i="1"/>
  <c r="Q303" i="1"/>
  <c r="R303" i="1"/>
  <c r="S303" i="1"/>
  <c r="T303" i="1"/>
  <c r="U303" i="1"/>
  <c r="W303" i="1"/>
  <c r="O303" i="1" s="1"/>
  <c r="X303" i="1"/>
  <c r="X304" i="1" s="1"/>
  <c r="X305" i="1" s="1"/>
  <c r="X306" i="1" s="1"/>
  <c r="Y303" i="1"/>
  <c r="AA303" i="1"/>
  <c r="AB303" i="1"/>
  <c r="P304" i="1"/>
  <c r="Q304" i="1"/>
  <c r="R304" i="1"/>
  <c r="S304" i="1"/>
  <c r="T304" i="1"/>
  <c r="U304" i="1"/>
  <c r="W304" i="1"/>
  <c r="O304" i="1" s="1"/>
  <c r="Y304" i="1"/>
  <c r="AA304" i="1"/>
  <c r="AB304" i="1"/>
  <c r="P305" i="1"/>
  <c r="Q305" i="1"/>
  <c r="R305" i="1"/>
  <c r="S305" i="1"/>
  <c r="T305" i="1"/>
  <c r="U305" i="1"/>
  <c r="W305" i="1"/>
  <c r="O305" i="1" s="1"/>
  <c r="Y305" i="1"/>
  <c r="AA305" i="1"/>
  <c r="AB305" i="1"/>
  <c r="P306" i="1"/>
  <c r="Q306" i="1"/>
  <c r="R306" i="1"/>
  <c r="S306" i="1"/>
  <c r="T306" i="1"/>
  <c r="U306" i="1"/>
  <c r="W306" i="1"/>
  <c r="O306" i="1" s="1"/>
  <c r="Y306" i="1"/>
  <c r="AA306" i="1"/>
  <c r="AB306" i="1"/>
  <c r="P307" i="1"/>
  <c r="Q307" i="1"/>
  <c r="R307" i="1"/>
  <c r="S307" i="1"/>
  <c r="T307" i="1"/>
  <c r="U307" i="1"/>
  <c r="W307" i="1"/>
  <c r="O307" i="1" s="1"/>
  <c r="X307" i="1"/>
  <c r="X308" i="1" s="1"/>
  <c r="X309" i="1" s="1"/>
  <c r="Y307" i="1"/>
  <c r="AA307" i="1"/>
  <c r="AB307" i="1"/>
  <c r="P308" i="1"/>
  <c r="Q308" i="1"/>
  <c r="R308" i="1"/>
  <c r="S308" i="1"/>
  <c r="T308" i="1"/>
  <c r="U308" i="1"/>
  <c r="W308" i="1"/>
  <c r="O308" i="1" s="1"/>
  <c r="Y308" i="1"/>
  <c r="AA308" i="1"/>
  <c r="AB308" i="1"/>
  <c r="P309" i="1"/>
  <c r="Q309" i="1"/>
  <c r="R309" i="1"/>
  <c r="S309" i="1"/>
  <c r="T309" i="1"/>
  <c r="U309" i="1"/>
  <c r="W309" i="1"/>
  <c r="O309" i="1" s="1"/>
  <c r="Y309" i="1"/>
  <c r="AA309" i="1"/>
  <c r="AB309" i="1"/>
  <c r="P310" i="1"/>
  <c r="Q310" i="1"/>
  <c r="R310" i="1"/>
  <c r="S310" i="1"/>
  <c r="T310" i="1"/>
  <c r="U310" i="1"/>
  <c r="W310" i="1"/>
  <c r="O310" i="1" s="1"/>
  <c r="X310" i="1"/>
  <c r="X311" i="1" s="1"/>
  <c r="X312" i="1" s="1"/>
  <c r="Y310" i="1"/>
  <c r="AA310" i="1"/>
  <c r="AB310" i="1"/>
  <c r="P311" i="1"/>
  <c r="Q311" i="1"/>
  <c r="R311" i="1"/>
  <c r="S311" i="1"/>
  <c r="T311" i="1"/>
  <c r="U311" i="1"/>
  <c r="W311" i="1"/>
  <c r="O311" i="1" s="1"/>
  <c r="Y311" i="1"/>
  <c r="AA311" i="1"/>
  <c r="AB311" i="1"/>
  <c r="P312" i="1"/>
  <c r="Q312" i="1"/>
  <c r="R312" i="1"/>
  <c r="S312" i="1"/>
  <c r="T312" i="1"/>
  <c r="U312" i="1"/>
  <c r="W312" i="1"/>
  <c r="O312" i="1" s="1"/>
  <c r="Y312" i="1"/>
  <c r="AA312" i="1"/>
  <c r="AB312" i="1"/>
  <c r="V297" i="1" l="1"/>
  <c r="V296" i="1"/>
  <c r="V301" i="1"/>
  <c r="V305" i="1"/>
  <c r="V293" i="1"/>
  <c r="V280" i="1"/>
  <c r="V308" i="1"/>
  <c r="V288" i="1"/>
  <c r="V294" i="1"/>
  <c r="V291" i="1"/>
  <c r="V281" i="1"/>
  <c r="V307" i="1"/>
  <c r="V302" i="1"/>
  <c r="V300" i="1"/>
  <c r="V298" i="1"/>
  <c r="V295" i="1"/>
  <c r="V287" i="1"/>
  <c r="V284" i="1"/>
  <c r="V282" i="1"/>
  <c r="O280" i="1"/>
  <c r="O279" i="1"/>
  <c r="V312" i="1"/>
  <c r="V310" i="1"/>
  <c r="V309" i="1"/>
  <c r="V304" i="1"/>
  <c r="V299" i="1"/>
  <c r="V290" i="1"/>
  <c r="V289" i="1"/>
  <c r="V283" i="1"/>
  <c r="O281" i="1"/>
  <c r="V279" i="1"/>
  <c r="V311" i="1"/>
  <c r="V306" i="1"/>
  <c r="V303" i="1"/>
  <c r="V292" i="1"/>
  <c r="V286" i="1"/>
  <c r="V285" i="1"/>
  <c r="P313" i="1"/>
  <c r="Q313" i="1"/>
  <c r="R313" i="1"/>
  <c r="S313" i="1"/>
  <c r="T313" i="1"/>
  <c r="U313" i="1"/>
  <c r="W313" i="1"/>
  <c r="X313" i="1"/>
  <c r="X314" i="1" s="1"/>
  <c r="X315" i="1" s="1"/>
  <c r="X316" i="1" s="1"/>
  <c r="Y313" i="1"/>
  <c r="AA313" i="1"/>
  <c r="AB313" i="1"/>
  <c r="P314" i="1"/>
  <c r="Q314" i="1"/>
  <c r="R314" i="1"/>
  <c r="S314" i="1"/>
  <c r="T314" i="1"/>
  <c r="U314" i="1"/>
  <c r="W314" i="1"/>
  <c r="Y314" i="1"/>
  <c r="AA314" i="1"/>
  <c r="AB314" i="1"/>
  <c r="P315" i="1"/>
  <c r="Q315" i="1"/>
  <c r="R315" i="1"/>
  <c r="S315" i="1"/>
  <c r="T315" i="1"/>
  <c r="U315" i="1"/>
  <c r="W315" i="1"/>
  <c r="Y315" i="1"/>
  <c r="AA315" i="1"/>
  <c r="AB315" i="1"/>
  <c r="P316" i="1"/>
  <c r="Q316" i="1"/>
  <c r="R316" i="1"/>
  <c r="S316" i="1"/>
  <c r="T316" i="1"/>
  <c r="U316" i="1"/>
  <c r="W316" i="1"/>
  <c r="O316" i="1" s="1"/>
  <c r="Y316" i="1"/>
  <c r="AA316" i="1"/>
  <c r="AB316" i="1"/>
  <c r="P317" i="1"/>
  <c r="Q317" i="1"/>
  <c r="R317" i="1"/>
  <c r="S317" i="1"/>
  <c r="T317" i="1"/>
  <c r="U317" i="1"/>
  <c r="W317" i="1"/>
  <c r="O317" i="1" s="1"/>
  <c r="X317" i="1"/>
  <c r="X318" i="1" s="1"/>
  <c r="X319" i="1" s="1"/>
  <c r="X320" i="1" s="1"/>
  <c r="Y317" i="1"/>
  <c r="AA317" i="1"/>
  <c r="AB317" i="1"/>
  <c r="P318" i="1"/>
  <c r="Q318" i="1"/>
  <c r="R318" i="1"/>
  <c r="S318" i="1"/>
  <c r="T318" i="1"/>
  <c r="U318" i="1"/>
  <c r="W318" i="1"/>
  <c r="O318" i="1" s="1"/>
  <c r="Y318" i="1"/>
  <c r="AA318" i="1"/>
  <c r="AB318" i="1"/>
  <c r="P319" i="1"/>
  <c r="Q319" i="1"/>
  <c r="R319" i="1"/>
  <c r="S319" i="1"/>
  <c r="T319" i="1"/>
  <c r="U319" i="1"/>
  <c r="W319" i="1"/>
  <c r="O319" i="1" s="1"/>
  <c r="Y319" i="1"/>
  <c r="AA319" i="1"/>
  <c r="AB319" i="1"/>
  <c r="P320" i="1"/>
  <c r="Q320" i="1"/>
  <c r="R320" i="1"/>
  <c r="S320" i="1"/>
  <c r="T320" i="1"/>
  <c r="U320" i="1"/>
  <c r="W320" i="1"/>
  <c r="O320" i="1" s="1"/>
  <c r="Y320" i="1"/>
  <c r="AA320" i="1"/>
  <c r="AB320" i="1"/>
  <c r="P321" i="1"/>
  <c r="Q321" i="1"/>
  <c r="R321" i="1"/>
  <c r="S321" i="1"/>
  <c r="T321" i="1"/>
  <c r="U321" i="1"/>
  <c r="W321" i="1"/>
  <c r="O321" i="1" s="1"/>
  <c r="X321" i="1"/>
  <c r="X322" i="1" s="1"/>
  <c r="X323" i="1" s="1"/>
  <c r="X324" i="1" s="1"/>
  <c r="Y321" i="1"/>
  <c r="AA321" i="1"/>
  <c r="AB321" i="1"/>
  <c r="P322" i="1"/>
  <c r="Q322" i="1"/>
  <c r="R322" i="1"/>
  <c r="S322" i="1"/>
  <c r="T322" i="1"/>
  <c r="U322" i="1"/>
  <c r="W322" i="1"/>
  <c r="O322" i="1" s="1"/>
  <c r="Y322" i="1"/>
  <c r="AA322" i="1"/>
  <c r="AB322" i="1"/>
  <c r="P323" i="1"/>
  <c r="Q323" i="1"/>
  <c r="R323" i="1"/>
  <c r="S323" i="1"/>
  <c r="T323" i="1"/>
  <c r="U323" i="1"/>
  <c r="W323" i="1"/>
  <c r="O323" i="1" s="1"/>
  <c r="Y323" i="1"/>
  <c r="AA323" i="1"/>
  <c r="AB323" i="1"/>
  <c r="P324" i="1"/>
  <c r="Q324" i="1"/>
  <c r="R324" i="1"/>
  <c r="S324" i="1"/>
  <c r="T324" i="1"/>
  <c r="U324" i="1"/>
  <c r="W324" i="1"/>
  <c r="O324" i="1" s="1"/>
  <c r="Y324" i="1"/>
  <c r="AA324" i="1"/>
  <c r="AB324" i="1"/>
  <c r="P325" i="1"/>
  <c r="Q325" i="1"/>
  <c r="R325" i="1"/>
  <c r="S325" i="1"/>
  <c r="T325" i="1"/>
  <c r="U325" i="1"/>
  <c r="W325" i="1"/>
  <c r="O325" i="1" s="1"/>
  <c r="X325" i="1"/>
  <c r="X326" i="1" s="1"/>
  <c r="X327" i="1" s="1"/>
  <c r="X328" i="1" s="1"/>
  <c r="Y325" i="1"/>
  <c r="AA325" i="1"/>
  <c r="AB325" i="1"/>
  <c r="P326" i="1"/>
  <c r="Q326" i="1"/>
  <c r="R326" i="1"/>
  <c r="S326" i="1"/>
  <c r="T326" i="1"/>
  <c r="U326" i="1"/>
  <c r="W326" i="1"/>
  <c r="O326" i="1" s="1"/>
  <c r="AA326" i="1"/>
  <c r="AB326" i="1"/>
  <c r="P327" i="1"/>
  <c r="Q327" i="1"/>
  <c r="R327" i="1"/>
  <c r="S327" i="1"/>
  <c r="T327" i="1"/>
  <c r="U327" i="1"/>
  <c r="W327" i="1"/>
  <c r="O327" i="1" s="1"/>
  <c r="Y327" i="1"/>
  <c r="AA327" i="1"/>
  <c r="AB327" i="1"/>
  <c r="P328" i="1"/>
  <c r="Q328" i="1"/>
  <c r="R328" i="1"/>
  <c r="S328" i="1"/>
  <c r="T328" i="1"/>
  <c r="U328" i="1"/>
  <c r="W328" i="1"/>
  <c r="O328" i="1" s="1"/>
  <c r="Y328" i="1"/>
  <c r="AA328" i="1"/>
  <c r="AB328" i="1"/>
  <c r="P329" i="1"/>
  <c r="Q329" i="1"/>
  <c r="R329" i="1"/>
  <c r="S329" i="1"/>
  <c r="T329" i="1"/>
  <c r="U329" i="1"/>
  <c r="W329" i="1"/>
  <c r="O329" i="1" s="1"/>
  <c r="X329" i="1"/>
  <c r="X330" i="1" s="1"/>
  <c r="X331" i="1" s="1"/>
  <c r="X332" i="1" s="1"/>
  <c r="Y329" i="1"/>
  <c r="AA329" i="1"/>
  <c r="AB329" i="1"/>
  <c r="P330" i="1"/>
  <c r="Q330" i="1"/>
  <c r="R330" i="1"/>
  <c r="S330" i="1"/>
  <c r="T330" i="1"/>
  <c r="U330" i="1"/>
  <c r="W330" i="1"/>
  <c r="O330" i="1" s="1"/>
  <c r="Y330" i="1"/>
  <c r="AA330" i="1"/>
  <c r="AB330" i="1"/>
  <c r="P331" i="1"/>
  <c r="Q331" i="1"/>
  <c r="R331" i="1"/>
  <c r="S331" i="1"/>
  <c r="T331" i="1"/>
  <c r="U331" i="1"/>
  <c r="W331" i="1"/>
  <c r="O331" i="1" s="1"/>
  <c r="AA331" i="1"/>
  <c r="AB331" i="1"/>
  <c r="P332" i="1"/>
  <c r="Q332" i="1"/>
  <c r="R332" i="1"/>
  <c r="S332" i="1"/>
  <c r="T332" i="1"/>
  <c r="U332" i="1"/>
  <c r="W332" i="1"/>
  <c r="O332" i="1" s="1"/>
  <c r="Y332" i="1"/>
  <c r="AA332" i="1"/>
  <c r="AB332" i="1"/>
  <c r="P333" i="1"/>
  <c r="Q333" i="1"/>
  <c r="R333" i="1"/>
  <c r="S333" i="1"/>
  <c r="T333" i="1"/>
  <c r="U333" i="1"/>
  <c r="W333" i="1"/>
  <c r="O333" i="1" s="1"/>
  <c r="X333" i="1"/>
  <c r="X334" i="1" s="1"/>
  <c r="X335" i="1" s="1"/>
  <c r="X336" i="1" s="1"/>
  <c r="Y333" i="1"/>
  <c r="AA333" i="1"/>
  <c r="AB333" i="1"/>
  <c r="P334" i="1"/>
  <c r="Q334" i="1"/>
  <c r="R334" i="1"/>
  <c r="S334" i="1"/>
  <c r="T334" i="1"/>
  <c r="U334" i="1"/>
  <c r="W334" i="1"/>
  <c r="O334" i="1" s="1"/>
  <c r="Y334" i="1"/>
  <c r="AA334" i="1"/>
  <c r="AB334" i="1"/>
  <c r="P335" i="1"/>
  <c r="Q335" i="1"/>
  <c r="R335" i="1"/>
  <c r="S335" i="1"/>
  <c r="T335" i="1"/>
  <c r="U335" i="1"/>
  <c r="W335" i="1"/>
  <c r="O335" i="1" s="1"/>
  <c r="Y335" i="1"/>
  <c r="AA335" i="1"/>
  <c r="AB335" i="1"/>
  <c r="P336" i="1"/>
  <c r="Q336" i="1"/>
  <c r="R336" i="1"/>
  <c r="S336" i="1"/>
  <c r="T336" i="1"/>
  <c r="U336" i="1"/>
  <c r="W336" i="1"/>
  <c r="O336" i="1" s="1"/>
  <c r="Y336" i="1"/>
  <c r="AA336" i="1"/>
  <c r="AB336" i="1"/>
  <c r="P337" i="1"/>
  <c r="Q337" i="1"/>
  <c r="R337" i="1"/>
  <c r="S337" i="1"/>
  <c r="T337" i="1"/>
  <c r="U337" i="1"/>
  <c r="W337" i="1"/>
  <c r="O337" i="1" s="1"/>
  <c r="X337" i="1"/>
  <c r="X338" i="1" s="1"/>
  <c r="X339" i="1" s="1"/>
  <c r="X340" i="1" s="1"/>
  <c r="Y337" i="1"/>
  <c r="AA337" i="1"/>
  <c r="AB337" i="1"/>
  <c r="P338" i="1"/>
  <c r="Q338" i="1"/>
  <c r="R338" i="1"/>
  <c r="S338" i="1"/>
  <c r="T338" i="1"/>
  <c r="U338" i="1"/>
  <c r="W338" i="1"/>
  <c r="O338" i="1" s="1"/>
  <c r="Y338" i="1"/>
  <c r="AA338" i="1"/>
  <c r="AB338" i="1"/>
  <c r="P339" i="1"/>
  <c r="Q339" i="1"/>
  <c r="R339" i="1"/>
  <c r="S339" i="1"/>
  <c r="T339" i="1"/>
  <c r="U339" i="1"/>
  <c r="W339" i="1"/>
  <c r="O339" i="1" s="1"/>
  <c r="AA339" i="1"/>
  <c r="AB339" i="1"/>
  <c r="P340" i="1"/>
  <c r="Q340" i="1"/>
  <c r="R340" i="1"/>
  <c r="S340" i="1"/>
  <c r="T340" i="1"/>
  <c r="U340" i="1"/>
  <c r="W340" i="1"/>
  <c r="O340" i="1" s="1"/>
  <c r="Y340" i="1"/>
  <c r="AA340" i="1"/>
  <c r="AB340" i="1"/>
  <c r="P341" i="1"/>
  <c r="Q341" i="1"/>
  <c r="R341" i="1"/>
  <c r="S341" i="1"/>
  <c r="T341" i="1"/>
  <c r="U341" i="1"/>
  <c r="W341" i="1"/>
  <c r="O341" i="1" s="1"/>
  <c r="X341" i="1"/>
  <c r="X342" i="1" s="1"/>
  <c r="X343" i="1" s="1"/>
  <c r="X344" i="1" s="1"/>
  <c r="Y341" i="1"/>
  <c r="AA341" i="1"/>
  <c r="AB341" i="1"/>
  <c r="P342" i="1"/>
  <c r="Q342" i="1"/>
  <c r="R342" i="1"/>
  <c r="S342" i="1"/>
  <c r="T342" i="1"/>
  <c r="U342" i="1"/>
  <c r="W342" i="1"/>
  <c r="O342" i="1" s="1"/>
  <c r="Y342" i="1"/>
  <c r="AA342" i="1"/>
  <c r="AB342" i="1"/>
  <c r="P343" i="1"/>
  <c r="Q343" i="1"/>
  <c r="R343" i="1"/>
  <c r="S343" i="1"/>
  <c r="T343" i="1"/>
  <c r="U343" i="1"/>
  <c r="W343" i="1"/>
  <c r="O343" i="1" s="1"/>
  <c r="Y343" i="1"/>
  <c r="AA343" i="1"/>
  <c r="AB343" i="1"/>
  <c r="P344" i="1"/>
  <c r="Q344" i="1"/>
  <c r="R344" i="1"/>
  <c r="S344" i="1"/>
  <c r="T344" i="1"/>
  <c r="U344" i="1"/>
  <c r="W344" i="1"/>
  <c r="O344" i="1" s="1"/>
  <c r="Y344" i="1"/>
  <c r="AA344" i="1"/>
  <c r="AB344" i="1"/>
  <c r="P345" i="1"/>
  <c r="Q345" i="1"/>
  <c r="R345" i="1"/>
  <c r="S345" i="1"/>
  <c r="T345" i="1"/>
  <c r="U345" i="1"/>
  <c r="W345" i="1"/>
  <c r="O345" i="1" s="1"/>
  <c r="X345" i="1"/>
  <c r="X346" i="1" s="1"/>
  <c r="X347" i="1" s="1"/>
  <c r="X348" i="1" s="1"/>
  <c r="Y345" i="1"/>
  <c r="AA345" i="1"/>
  <c r="AB345" i="1"/>
  <c r="P346" i="1"/>
  <c r="Q346" i="1"/>
  <c r="R346" i="1"/>
  <c r="S346" i="1"/>
  <c r="T346" i="1"/>
  <c r="U346" i="1"/>
  <c r="W346" i="1"/>
  <c r="O346" i="1" s="1"/>
  <c r="Y346" i="1"/>
  <c r="AA346" i="1"/>
  <c r="AB346" i="1"/>
  <c r="P347" i="1"/>
  <c r="Q347" i="1"/>
  <c r="R347" i="1"/>
  <c r="S347" i="1"/>
  <c r="T347" i="1"/>
  <c r="U347" i="1"/>
  <c r="W347" i="1"/>
  <c r="O347" i="1" s="1"/>
  <c r="Y347" i="1"/>
  <c r="AA347" i="1"/>
  <c r="AB347" i="1"/>
  <c r="P348" i="1"/>
  <c r="Q348" i="1"/>
  <c r="R348" i="1"/>
  <c r="S348" i="1"/>
  <c r="T348" i="1"/>
  <c r="U348" i="1"/>
  <c r="W348" i="1"/>
  <c r="O348" i="1" s="1"/>
  <c r="Y348" i="1"/>
  <c r="AA348" i="1"/>
  <c r="AB348" i="1"/>
  <c r="P349" i="1"/>
  <c r="Q349" i="1"/>
  <c r="R349" i="1"/>
  <c r="S349" i="1"/>
  <c r="T349" i="1"/>
  <c r="U349" i="1"/>
  <c r="W349" i="1"/>
  <c r="O349" i="1" s="1"/>
  <c r="X349" i="1"/>
  <c r="X350" i="1" s="1"/>
  <c r="X351" i="1" s="1"/>
  <c r="X352" i="1" s="1"/>
  <c r="Y349" i="1"/>
  <c r="AA349" i="1"/>
  <c r="AB349" i="1"/>
  <c r="P350" i="1"/>
  <c r="Q350" i="1"/>
  <c r="R350" i="1"/>
  <c r="S350" i="1"/>
  <c r="T350" i="1"/>
  <c r="U350" i="1"/>
  <c r="W350" i="1"/>
  <c r="O350" i="1" s="1"/>
  <c r="Y350" i="1"/>
  <c r="AA350" i="1"/>
  <c r="AB350" i="1"/>
  <c r="P351" i="1"/>
  <c r="Q351" i="1"/>
  <c r="R351" i="1"/>
  <c r="S351" i="1"/>
  <c r="T351" i="1"/>
  <c r="U351" i="1"/>
  <c r="W351" i="1"/>
  <c r="O351" i="1" s="1"/>
  <c r="Y351" i="1"/>
  <c r="AA351" i="1"/>
  <c r="AB351" i="1"/>
  <c r="P352" i="1"/>
  <c r="Q352" i="1"/>
  <c r="R352" i="1"/>
  <c r="S352" i="1"/>
  <c r="T352" i="1"/>
  <c r="U352" i="1"/>
  <c r="W352" i="1"/>
  <c r="O352" i="1" s="1"/>
  <c r="Y352" i="1"/>
  <c r="AA352" i="1"/>
  <c r="AB352" i="1"/>
  <c r="P353" i="1"/>
  <c r="Q353" i="1"/>
  <c r="R353" i="1"/>
  <c r="S353" i="1"/>
  <c r="T353" i="1"/>
  <c r="U353" i="1"/>
  <c r="W353" i="1"/>
  <c r="O353" i="1" s="1"/>
  <c r="X353" i="1"/>
  <c r="X354" i="1" s="1"/>
  <c r="X355" i="1" s="1"/>
  <c r="Y353" i="1"/>
  <c r="AA353" i="1"/>
  <c r="AB353" i="1"/>
  <c r="P354" i="1"/>
  <c r="Q354" i="1"/>
  <c r="R354" i="1"/>
  <c r="S354" i="1"/>
  <c r="T354" i="1"/>
  <c r="U354" i="1"/>
  <c r="W354" i="1"/>
  <c r="O354" i="1" s="1"/>
  <c r="Y354" i="1"/>
  <c r="AA354" i="1"/>
  <c r="AB354" i="1"/>
  <c r="P355" i="1"/>
  <c r="S355" i="1"/>
  <c r="T355" i="1"/>
  <c r="U355" i="1"/>
  <c r="W355" i="1"/>
  <c r="O355" i="1" s="1"/>
  <c r="Y355" i="1"/>
  <c r="AA355" i="1"/>
  <c r="AB355" i="1"/>
  <c r="P356" i="1"/>
  <c r="Q356" i="1"/>
  <c r="R356" i="1"/>
  <c r="S356" i="1"/>
  <c r="T356" i="1"/>
  <c r="U356" i="1"/>
  <c r="W356" i="1"/>
  <c r="O356" i="1" s="1"/>
  <c r="X356" i="1"/>
  <c r="X357" i="1" s="1"/>
  <c r="X358" i="1" s="1"/>
  <c r="X359" i="1" s="1"/>
  <c r="Y356" i="1"/>
  <c r="AA356" i="1"/>
  <c r="AB356" i="1"/>
  <c r="P357" i="1"/>
  <c r="Q357" i="1"/>
  <c r="R357" i="1"/>
  <c r="S357" i="1"/>
  <c r="T357" i="1"/>
  <c r="U357" i="1"/>
  <c r="W357" i="1"/>
  <c r="O357" i="1" s="1"/>
  <c r="Y357" i="1"/>
  <c r="AA357" i="1"/>
  <c r="AB357" i="1"/>
  <c r="P358" i="1"/>
  <c r="Q358" i="1"/>
  <c r="R358" i="1"/>
  <c r="S358" i="1"/>
  <c r="T358" i="1"/>
  <c r="U358" i="1"/>
  <c r="W358" i="1"/>
  <c r="O358" i="1" s="1"/>
  <c r="Y358" i="1"/>
  <c r="AA358" i="1"/>
  <c r="AB358" i="1"/>
  <c r="P359" i="1"/>
  <c r="Q359" i="1"/>
  <c r="R359" i="1"/>
  <c r="S359" i="1"/>
  <c r="T359" i="1"/>
  <c r="U359" i="1"/>
  <c r="W359" i="1"/>
  <c r="O359" i="1" s="1"/>
  <c r="Y359" i="1"/>
  <c r="AA359" i="1"/>
  <c r="AB359" i="1"/>
  <c r="P360" i="1"/>
  <c r="Q360" i="1"/>
  <c r="R360" i="1"/>
  <c r="S360" i="1"/>
  <c r="T360" i="1"/>
  <c r="U360" i="1"/>
  <c r="W360" i="1"/>
  <c r="O360" i="1" s="1"/>
  <c r="X360" i="1"/>
  <c r="X361" i="1" s="1"/>
  <c r="X362" i="1" s="1"/>
  <c r="X363" i="1" s="1"/>
  <c r="Y360" i="1"/>
  <c r="AA360" i="1"/>
  <c r="AB360" i="1"/>
  <c r="P361" i="1"/>
  <c r="Q361" i="1"/>
  <c r="R361" i="1"/>
  <c r="S361" i="1"/>
  <c r="T361" i="1"/>
  <c r="U361" i="1"/>
  <c r="W361" i="1"/>
  <c r="O361" i="1" s="1"/>
  <c r="Y361" i="1"/>
  <c r="AA361" i="1"/>
  <c r="AB361" i="1"/>
  <c r="P362" i="1"/>
  <c r="Q362" i="1"/>
  <c r="R362" i="1"/>
  <c r="S362" i="1"/>
  <c r="T362" i="1"/>
  <c r="U362" i="1"/>
  <c r="W362" i="1"/>
  <c r="O362" i="1" s="1"/>
  <c r="Y362" i="1"/>
  <c r="AA362" i="1"/>
  <c r="AB362" i="1"/>
  <c r="P363" i="1"/>
  <c r="Q363" i="1"/>
  <c r="R363" i="1"/>
  <c r="S363" i="1"/>
  <c r="T363" i="1"/>
  <c r="U363" i="1"/>
  <c r="W363" i="1"/>
  <c r="O363" i="1" s="1"/>
  <c r="Y363" i="1"/>
  <c r="AA363" i="1"/>
  <c r="AB363" i="1"/>
  <c r="P364" i="1"/>
  <c r="Q364" i="1"/>
  <c r="R364" i="1"/>
  <c r="S364" i="1"/>
  <c r="T364" i="1"/>
  <c r="U364" i="1"/>
  <c r="W364" i="1"/>
  <c r="O364" i="1" s="1"/>
  <c r="X364" i="1"/>
  <c r="X365" i="1" s="1"/>
  <c r="X366" i="1" s="1"/>
  <c r="X367" i="1" s="1"/>
  <c r="Y364" i="1"/>
  <c r="AA364" i="1"/>
  <c r="AB364" i="1"/>
  <c r="P365" i="1"/>
  <c r="Q365" i="1"/>
  <c r="R365" i="1"/>
  <c r="S365" i="1"/>
  <c r="T365" i="1"/>
  <c r="U365" i="1"/>
  <c r="W365" i="1"/>
  <c r="O365" i="1" s="1"/>
  <c r="AA365" i="1"/>
  <c r="AB365" i="1"/>
  <c r="P366" i="1"/>
  <c r="Q366" i="1"/>
  <c r="R366" i="1"/>
  <c r="S366" i="1"/>
  <c r="T366" i="1"/>
  <c r="U366" i="1"/>
  <c r="W366" i="1"/>
  <c r="O366" i="1" s="1"/>
  <c r="Y366" i="1"/>
  <c r="AA366" i="1"/>
  <c r="AB366" i="1"/>
  <c r="P367" i="1"/>
  <c r="Q367" i="1"/>
  <c r="R367" i="1"/>
  <c r="S367" i="1"/>
  <c r="T367" i="1"/>
  <c r="U367" i="1"/>
  <c r="W367" i="1"/>
  <c r="O367" i="1" s="1"/>
  <c r="Y367" i="1"/>
  <c r="AA367" i="1"/>
  <c r="AB367" i="1"/>
  <c r="P368" i="1"/>
  <c r="Q368" i="1"/>
  <c r="R368" i="1"/>
  <c r="S368" i="1"/>
  <c r="T368" i="1"/>
  <c r="U368" i="1"/>
  <c r="W368" i="1"/>
  <c r="O368" i="1" s="1"/>
  <c r="X368" i="1"/>
  <c r="X369" i="1" s="1"/>
  <c r="X370" i="1" s="1"/>
  <c r="X371" i="1" s="1"/>
  <c r="Y368" i="1"/>
  <c r="AA368" i="1"/>
  <c r="AB368" i="1"/>
  <c r="P369" i="1"/>
  <c r="Q369" i="1"/>
  <c r="R369" i="1"/>
  <c r="S369" i="1"/>
  <c r="T369" i="1"/>
  <c r="U369" i="1"/>
  <c r="W369" i="1"/>
  <c r="O369" i="1" s="1"/>
  <c r="Y369" i="1"/>
  <c r="AA369" i="1"/>
  <c r="AB369" i="1"/>
  <c r="P370" i="1"/>
  <c r="Q370" i="1"/>
  <c r="R370" i="1"/>
  <c r="S370" i="1"/>
  <c r="T370" i="1"/>
  <c r="U370" i="1"/>
  <c r="W370" i="1"/>
  <c r="O370" i="1" s="1"/>
  <c r="AA370" i="1"/>
  <c r="AB370" i="1"/>
  <c r="P371" i="1"/>
  <c r="Q371" i="1"/>
  <c r="R371" i="1"/>
  <c r="S371" i="1"/>
  <c r="T371" i="1"/>
  <c r="U371" i="1"/>
  <c r="W371" i="1"/>
  <c r="O371" i="1" s="1"/>
  <c r="Y371" i="1"/>
  <c r="AA371" i="1"/>
  <c r="AB371" i="1"/>
  <c r="V322" i="1" l="1"/>
  <c r="V316" i="1"/>
  <c r="V334" i="1"/>
  <c r="V350" i="1"/>
  <c r="V326" i="1"/>
  <c r="V366" i="1"/>
  <c r="V362" i="1"/>
  <c r="V355" i="1"/>
  <c r="V338" i="1"/>
  <c r="V330" i="1"/>
  <c r="V354" i="1"/>
  <c r="V320" i="1"/>
  <c r="V371" i="1"/>
  <c r="V359" i="1"/>
  <c r="V358" i="1"/>
  <c r="V352" i="1"/>
  <c r="V349" i="1"/>
  <c r="V342" i="1"/>
  <c r="V341" i="1"/>
  <c r="V339" i="1"/>
  <c r="V332" i="1"/>
  <c r="V327" i="1"/>
  <c r="V324" i="1"/>
  <c r="V321" i="1"/>
  <c r="V314" i="1"/>
  <c r="V369" i="1"/>
  <c r="V368" i="1"/>
  <c r="V365" i="1"/>
  <c r="V364" i="1"/>
  <c r="V353" i="1"/>
  <c r="V347" i="1"/>
  <c r="V344" i="1"/>
  <c r="V336" i="1"/>
  <c r="V333" i="1"/>
  <c r="V331" i="1"/>
  <c r="V325" i="1"/>
  <c r="V318" i="1"/>
  <c r="V315" i="1"/>
  <c r="O313" i="1"/>
  <c r="V370" i="1"/>
  <c r="V361" i="1"/>
  <c r="V360" i="1"/>
  <c r="V351" i="1"/>
  <c r="V346" i="1"/>
  <c r="V345" i="1"/>
  <c r="V337" i="1"/>
  <c r="V328" i="1"/>
  <c r="V323" i="1"/>
  <c r="V319" i="1"/>
  <c r="O314" i="1"/>
  <c r="V313" i="1"/>
  <c r="V367" i="1"/>
  <c r="V363" i="1"/>
  <c r="V357" i="1"/>
  <c r="V356" i="1"/>
  <c r="V348" i="1"/>
  <c r="V343" i="1"/>
  <c r="V340" i="1"/>
  <c r="V335" i="1"/>
  <c r="V329" i="1"/>
  <c r="V317" i="1"/>
  <c r="O315" i="1"/>
  <c r="P372" i="1"/>
  <c r="Q372" i="1"/>
  <c r="R372" i="1"/>
  <c r="S372" i="1"/>
  <c r="T372" i="1"/>
  <c r="U372" i="1"/>
  <c r="W372" i="1"/>
  <c r="X372" i="1"/>
  <c r="X373" i="1" s="1"/>
  <c r="X374" i="1" s="1"/>
  <c r="X375" i="1" s="1"/>
  <c r="Y372" i="1"/>
  <c r="AA372" i="1"/>
  <c r="AB372" i="1"/>
  <c r="P373" i="1"/>
  <c r="Q373" i="1"/>
  <c r="R373" i="1"/>
  <c r="S373" i="1"/>
  <c r="T373" i="1"/>
  <c r="U373" i="1"/>
  <c r="W373" i="1"/>
  <c r="Y373" i="1"/>
  <c r="AA373" i="1"/>
  <c r="AB373" i="1"/>
  <c r="P374" i="1"/>
  <c r="Q374" i="1"/>
  <c r="R374" i="1"/>
  <c r="S374" i="1"/>
  <c r="T374" i="1"/>
  <c r="U374" i="1"/>
  <c r="W374" i="1"/>
  <c r="Y374" i="1"/>
  <c r="AA374" i="1"/>
  <c r="AB374" i="1"/>
  <c r="P375" i="1"/>
  <c r="Q375" i="1"/>
  <c r="R375" i="1"/>
  <c r="S375" i="1"/>
  <c r="T375" i="1"/>
  <c r="U375" i="1"/>
  <c r="W375" i="1"/>
  <c r="Y375" i="1"/>
  <c r="AA375" i="1"/>
  <c r="AB375" i="1"/>
  <c r="P376" i="1"/>
  <c r="Q376" i="1"/>
  <c r="R376" i="1"/>
  <c r="S376" i="1"/>
  <c r="T376" i="1"/>
  <c r="U376" i="1"/>
  <c r="W376" i="1"/>
  <c r="O376" i="1" s="1"/>
  <c r="X376" i="1"/>
  <c r="X377" i="1" s="1"/>
  <c r="X378" i="1" s="1"/>
  <c r="X379" i="1" s="1"/>
  <c r="Y376" i="1"/>
  <c r="AA376" i="1"/>
  <c r="AB376" i="1"/>
  <c r="P377" i="1"/>
  <c r="Q377" i="1"/>
  <c r="R377" i="1"/>
  <c r="S377" i="1"/>
  <c r="T377" i="1"/>
  <c r="U377" i="1"/>
  <c r="W377" i="1"/>
  <c r="Y377" i="1"/>
  <c r="AA377" i="1"/>
  <c r="AB377" i="1"/>
  <c r="P378" i="1"/>
  <c r="Q378" i="1"/>
  <c r="R378" i="1"/>
  <c r="S378" i="1"/>
  <c r="T378" i="1"/>
  <c r="U378" i="1"/>
  <c r="W378" i="1"/>
  <c r="Y378" i="1"/>
  <c r="AA378" i="1"/>
  <c r="AB378" i="1"/>
  <c r="P379" i="1"/>
  <c r="Q379" i="1"/>
  <c r="R379" i="1"/>
  <c r="S379" i="1"/>
  <c r="T379" i="1"/>
  <c r="U379" i="1"/>
  <c r="W379" i="1"/>
  <c r="Y379" i="1"/>
  <c r="AA379" i="1"/>
  <c r="AB379" i="1"/>
  <c r="P380" i="1"/>
  <c r="Q380" i="1"/>
  <c r="R380" i="1"/>
  <c r="S380" i="1"/>
  <c r="T380" i="1"/>
  <c r="U380" i="1"/>
  <c r="W380" i="1"/>
  <c r="X380" i="1"/>
  <c r="X381" i="1" s="1"/>
  <c r="X382" i="1" s="1"/>
  <c r="X383" i="1" s="1"/>
  <c r="Y380" i="1"/>
  <c r="AA380" i="1"/>
  <c r="AB380" i="1"/>
  <c r="P381" i="1"/>
  <c r="Q381" i="1"/>
  <c r="R381" i="1"/>
  <c r="S381" i="1"/>
  <c r="T381" i="1"/>
  <c r="U381" i="1"/>
  <c r="W381" i="1"/>
  <c r="O381" i="1" s="1"/>
  <c r="Y381" i="1"/>
  <c r="AA381" i="1"/>
  <c r="AB381" i="1"/>
  <c r="P382" i="1"/>
  <c r="Q382" i="1"/>
  <c r="R382" i="1"/>
  <c r="S382" i="1"/>
  <c r="T382" i="1"/>
  <c r="U382" i="1"/>
  <c r="W382" i="1"/>
  <c r="Y382" i="1"/>
  <c r="AA382" i="1"/>
  <c r="AB382" i="1"/>
  <c r="P383" i="1"/>
  <c r="Q383" i="1"/>
  <c r="R383" i="1"/>
  <c r="S383" i="1"/>
  <c r="T383" i="1"/>
  <c r="U383" i="1"/>
  <c r="W383" i="1"/>
  <c r="O383" i="1" s="1"/>
  <c r="Y383" i="1"/>
  <c r="AA383" i="1"/>
  <c r="AB383" i="1"/>
  <c r="P384" i="1"/>
  <c r="Q384" i="1"/>
  <c r="R384" i="1"/>
  <c r="S384" i="1"/>
  <c r="T384" i="1"/>
  <c r="U384" i="1"/>
  <c r="W384" i="1"/>
  <c r="X384" i="1"/>
  <c r="X385" i="1" s="1"/>
  <c r="X386" i="1" s="1"/>
  <c r="X387" i="1" s="1"/>
  <c r="Y384" i="1"/>
  <c r="AA384" i="1"/>
  <c r="AB384" i="1"/>
  <c r="P385" i="1"/>
  <c r="Q385" i="1"/>
  <c r="R385" i="1"/>
  <c r="S385" i="1"/>
  <c r="T385" i="1"/>
  <c r="U385" i="1"/>
  <c r="W385" i="1"/>
  <c r="Y385" i="1"/>
  <c r="AA385" i="1"/>
  <c r="AB385" i="1"/>
  <c r="P386" i="1"/>
  <c r="Q386" i="1"/>
  <c r="R386" i="1"/>
  <c r="S386" i="1"/>
  <c r="T386" i="1"/>
  <c r="U386" i="1"/>
  <c r="W386" i="1"/>
  <c r="Y386" i="1"/>
  <c r="AA386" i="1"/>
  <c r="AB386" i="1"/>
  <c r="P387" i="1"/>
  <c r="Q387" i="1"/>
  <c r="R387" i="1"/>
  <c r="S387" i="1"/>
  <c r="T387" i="1"/>
  <c r="U387" i="1"/>
  <c r="W387" i="1"/>
  <c r="Y387" i="1"/>
  <c r="AA387" i="1"/>
  <c r="AB387" i="1"/>
  <c r="P388" i="1"/>
  <c r="Q388" i="1"/>
  <c r="R388" i="1"/>
  <c r="S388" i="1"/>
  <c r="T388" i="1"/>
  <c r="U388" i="1"/>
  <c r="W388" i="1"/>
  <c r="X388" i="1"/>
  <c r="X389" i="1" s="1"/>
  <c r="X390" i="1" s="1"/>
  <c r="X391" i="1" s="1"/>
  <c r="Y388" i="1"/>
  <c r="AA388" i="1"/>
  <c r="AB388" i="1"/>
  <c r="P389" i="1"/>
  <c r="Q389" i="1"/>
  <c r="R389" i="1"/>
  <c r="S389" i="1"/>
  <c r="T389" i="1"/>
  <c r="U389" i="1"/>
  <c r="W389" i="1"/>
  <c r="Y389" i="1"/>
  <c r="AA389" i="1"/>
  <c r="AB389" i="1"/>
  <c r="P390" i="1"/>
  <c r="Q390" i="1"/>
  <c r="R390" i="1"/>
  <c r="S390" i="1"/>
  <c r="T390" i="1"/>
  <c r="U390" i="1"/>
  <c r="W390" i="1"/>
  <c r="O390" i="1" s="1"/>
  <c r="Y390" i="1"/>
  <c r="AA390" i="1"/>
  <c r="AB390" i="1"/>
  <c r="P391" i="1"/>
  <c r="Q391" i="1"/>
  <c r="R391" i="1"/>
  <c r="S391" i="1"/>
  <c r="T391" i="1"/>
  <c r="U391" i="1"/>
  <c r="W391" i="1"/>
  <c r="Y391" i="1"/>
  <c r="AA391" i="1"/>
  <c r="AB391" i="1"/>
  <c r="P392" i="1"/>
  <c r="Q392" i="1"/>
  <c r="R392" i="1"/>
  <c r="S392" i="1"/>
  <c r="T392" i="1"/>
  <c r="U392" i="1"/>
  <c r="W392" i="1"/>
  <c r="O392" i="1" s="1"/>
  <c r="X392" i="1"/>
  <c r="X393" i="1" s="1"/>
  <c r="X394" i="1" s="1"/>
  <c r="X395" i="1" s="1"/>
  <c r="Y392" i="1"/>
  <c r="AA392" i="1"/>
  <c r="AB392" i="1"/>
  <c r="P393" i="1"/>
  <c r="Q393" i="1"/>
  <c r="R393" i="1"/>
  <c r="S393" i="1"/>
  <c r="T393" i="1"/>
  <c r="U393" i="1"/>
  <c r="W393" i="1"/>
  <c r="Y393" i="1"/>
  <c r="AA393" i="1"/>
  <c r="AB393" i="1"/>
  <c r="P394" i="1"/>
  <c r="Q394" i="1"/>
  <c r="R394" i="1"/>
  <c r="S394" i="1"/>
  <c r="T394" i="1"/>
  <c r="U394" i="1"/>
  <c r="W394" i="1"/>
  <c r="Y394" i="1"/>
  <c r="AA394" i="1"/>
  <c r="AB394" i="1"/>
  <c r="P395" i="1"/>
  <c r="Q395" i="1"/>
  <c r="R395" i="1"/>
  <c r="S395" i="1"/>
  <c r="T395" i="1"/>
  <c r="U395" i="1"/>
  <c r="W395" i="1"/>
  <c r="Y395" i="1"/>
  <c r="AA395" i="1"/>
  <c r="AB395" i="1"/>
  <c r="P396" i="1"/>
  <c r="Q396" i="1"/>
  <c r="R396" i="1"/>
  <c r="S396" i="1"/>
  <c r="T396" i="1"/>
  <c r="U396" i="1"/>
  <c r="W396" i="1"/>
  <c r="X396" i="1"/>
  <c r="X397" i="1" s="1"/>
  <c r="X398" i="1" s="1"/>
  <c r="X399" i="1" s="1"/>
  <c r="Y396" i="1"/>
  <c r="AA396" i="1"/>
  <c r="AB396" i="1"/>
  <c r="P397" i="1"/>
  <c r="Q397" i="1"/>
  <c r="R397" i="1"/>
  <c r="S397" i="1"/>
  <c r="T397" i="1"/>
  <c r="U397" i="1"/>
  <c r="W397" i="1"/>
  <c r="O397" i="1" s="1"/>
  <c r="Y397" i="1"/>
  <c r="AA397" i="1"/>
  <c r="AB397" i="1"/>
  <c r="P398" i="1"/>
  <c r="Q398" i="1"/>
  <c r="R398" i="1"/>
  <c r="S398" i="1"/>
  <c r="T398" i="1"/>
  <c r="U398" i="1"/>
  <c r="W398" i="1"/>
  <c r="Y398" i="1"/>
  <c r="AA398" i="1"/>
  <c r="AB398" i="1"/>
  <c r="P399" i="1"/>
  <c r="Q399" i="1"/>
  <c r="R399" i="1"/>
  <c r="S399" i="1"/>
  <c r="T399" i="1"/>
  <c r="U399" i="1"/>
  <c r="W399" i="1"/>
  <c r="O399" i="1" s="1"/>
  <c r="Y399" i="1"/>
  <c r="AA399" i="1"/>
  <c r="AB399" i="1"/>
  <c r="P400" i="1"/>
  <c r="Q400" i="1"/>
  <c r="R400" i="1"/>
  <c r="S400" i="1"/>
  <c r="T400" i="1"/>
  <c r="U400" i="1"/>
  <c r="W400" i="1"/>
  <c r="X400" i="1"/>
  <c r="X401" i="1" s="1"/>
  <c r="X402" i="1" s="1"/>
  <c r="X403" i="1" s="1"/>
  <c r="Y400" i="1"/>
  <c r="AA400" i="1"/>
  <c r="AB400" i="1"/>
  <c r="P401" i="1"/>
  <c r="Q401" i="1"/>
  <c r="R401" i="1"/>
  <c r="S401" i="1"/>
  <c r="T401" i="1"/>
  <c r="U401" i="1"/>
  <c r="W401" i="1"/>
  <c r="Y401" i="1"/>
  <c r="AA401" i="1"/>
  <c r="AB401" i="1"/>
  <c r="P402" i="1"/>
  <c r="Q402" i="1"/>
  <c r="R402" i="1"/>
  <c r="S402" i="1"/>
  <c r="T402" i="1"/>
  <c r="U402" i="1"/>
  <c r="W402" i="1"/>
  <c r="Y402" i="1"/>
  <c r="AA402" i="1"/>
  <c r="AB402" i="1"/>
  <c r="P403" i="1"/>
  <c r="Q403" i="1"/>
  <c r="R403" i="1"/>
  <c r="S403" i="1"/>
  <c r="T403" i="1"/>
  <c r="U403" i="1"/>
  <c r="W403" i="1"/>
  <c r="Y403" i="1"/>
  <c r="AA403" i="1"/>
  <c r="AB403" i="1"/>
  <c r="P404" i="1"/>
  <c r="Q404" i="1"/>
  <c r="R404" i="1"/>
  <c r="S404" i="1"/>
  <c r="T404" i="1"/>
  <c r="U404" i="1"/>
  <c r="W404" i="1"/>
  <c r="X404" i="1"/>
  <c r="X405" i="1" s="1"/>
  <c r="X406" i="1" s="1"/>
  <c r="X407" i="1" s="1"/>
  <c r="Y404" i="1"/>
  <c r="AA404" i="1"/>
  <c r="AB404" i="1"/>
  <c r="P405" i="1"/>
  <c r="Q405" i="1"/>
  <c r="R405" i="1"/>
  <c r="S405" i="1"/>
  <c r="T405" i="1"/>
  <c r="U405" i="1"/>
  <c r="W405" i="1"/>
  <c r="Y405" i="1"/>
  <c r="AA405" i="1"/>
  <c r="AB405" i="1"/>
  <c r="P406" i="1"/>
  <c r="Q406" i="1"/>
  <c r="R406" i="1"/>
  <c r="S406" i="1"/>
  <c r="T406" i="1"/>
  <c r="U406" i="1"/>
  <c r="W406" i="1"/>
  <c r="O406" i="1" s="1"/>
  <c r="Y406" i="1"/>
  <c r="AA406" i="1"/>
  <c r="AB406" i="1"/>
  <c r="P407" i="1"/>
  <c r="Q407" i="1"/>
  <c r="R407" i="1"/>
  <c r="S407" i="1"/>
  <c r="T407" i="1"/>
  <c r="U407" i="1"/>
  <c r="W407" i="1"/>
  <c r="Y407" i="1"/>
  <c r="AA407" i="1"/>
  <c r="AB407" i="1"/>
  <c r="P408" i="1"/>
  <c r="Q408" i="1"/>
  <c r="R408" i="1"/>
  <c r="S408" i="1"/>
  <c r="T408" i="1"/>
  <c r="U408" i="1"/>
  <c r="W408" i="1"/>
  <c r="O408" i="1" s="1"/>
  <c r="X408" i="1"/>
  <c r="X409" i="1" s="1"/>
  <c r="X410" i="1" s="1"/>
  <c r="X411" i="1" s="1"/>
  <c r="Y408" i="1"/>
  <c r="AA408" i="1"/>
  <c r="AB408" i="1"/>
  <c r="P409" i="1"/>
  <c r="Q409" i="1"/>
  <c r="R409" i="1"/>
  <c r="S409" i="1"/>
  <c r="T409" i="1"/>
  <c r="U409" i="1"/>
  <c r="W409" i="1"/>
  <c r="Y409" i="1"/>
  <c r="AA409" i="1"/>
  <c r="AB409" i="1"/>
  <c r="P410" i="1"/>
  <c r="Q410" i="1"/>
  <c r="R410" i="1"/>
  <c r="S410" i="1"/>
  <c r="T410" i="1"/>
  <c r="U410" i="1"/>
  <c r="W410" i="1"/>
  <c r="Y410" i="1"/>
  <c r="AA410" i="1"/>
  <c r="AB410" i="1"/>
  <c r="P411" i="1"/>
  <c r="Q411" i="1"/>
  <c r="R411" i="1"/>
  <c r="S411" i="1"/>
  <c r="T411" i="1"/>
  <c r="U411" i="1"/>
  <c r="W411" i="1"/>
  <c r="Y411" i="1"/>
  <c r="AA411" i="1"/>
  <c r="AB411" i="1"/>
  <c r="P412" i="1"/>
  <c r="Q412" i="1"/>
  <c r="R412" i="1"/>
  <c r="S412" i="1"/>
  <c r="T412" i="1"/>
  <c r="U412" i="1"/>
  <c r="W412" i="1"/>
  <c r="X412" i="1"/>
  <c r="X413" i="1" s="1"/>
  <c r="X414" i="1" s="1"/>
  <c r="X415" i="1" s="1"/>
  <c r="Y412" i="1"/>
  <c r="AA412" i="1"/>
  <c r="AB412" i="1"/>
  <c r="P413" i="1"/>
  <c r="Q413" i="1"/>
  <c r="R413" i="1"/>
  <c r="S413" i="1"/>
  <c r="T413" i="1"/>
  <c r="U413" i="1"/>
  <c r="W413" i="1"/>
  <c r="O413" i="1" s="1"/>
  <c r="Y413" i="1"/>
  <c r="AA413" i="1"/>
  <c r="AB413" i="1"/>
  <c r="P414" i="1"/>
  <c r="Q414" i="1"/>
  <c r="R414" i="1"/>
  <c r="S414" i="1"/>
  <c r="T414" i="1"/>
  <c r="U414" i="1"/>
  <c r="W414" i="1"/>
  <c r="Y414" i="1"/>
  <c r="AA414" i="1"/>
  <c r="AB414" i="1"/>
  <c r="P415" i="1"/>
  <c r="Q415" i="1"/>
  <c r="R415" i="1"/>
  <c r="S415" i="1"/>
  <c r="T415" i="1"/>
  <c r="U415" i="1"/>
  <c r="W415" i="1"/>
  <c r="O415" i="1" s="1"/>
  <c r="Y415" i="1"/>
  <c r="AA415" i="1"/>
  <c r="AB415" i="1"/>
  <c r="P416" i="1"/>
  <c r="Q416" i="1"/>
  <c r="R416" i="1"/>
  <c r="S416" i="1"/>
  <c r="T416" i="1"/>
  <c r="U416" i="1"/>
  <c r="W416" i="1"/>
  <c r="X416" i="1"/>
  <c r="X417" i="1" s="1"/>
  <c r="X418" i="1" s="1"/>
  <c r="X419" i="1" s="1"/>
  <c r="Y416" i="1"/>
  <c r="AA416" i="1"/>
  <c r="AB416" i="1"/>
  <c r="P417" i="1"/>
  <c r="Q417" i="1"/>
  <c r="R417" i="1"/>
  <c r="S417" i="1"/>
  <c r="T417" i="1"/>
  <c r="U417" i="1"/>
  <c r="W417" i="1"/>
  <c r="Y417" i="1"/>
  <c r="AA417" i="1"/>
  <c r="AB417" i="1"/>
  <c r="P418" i="1"/>
  <c r="Q418" i="1"/>
  <c r="R418" i="1"/>
  <c r="S418" i="1"/>
  <c r="T418" i="1"/>
  <c r="U418" i="1"/>
  <c r="W418" i="1"/>
  <c r="Y418" i="1"/>
  <c r="AA418" i="1"/>
  <c r="AB418" i="1"/>
  <c r="P419" i="1"/>
  <c r="Q419" i="1"/>
  <c r="R419" i="1"/>
  <c r="S419" i="1"/>
  <c r="T419" i="1"/>
  <c r="U419" i="1"/>
  <c r="W419" i="1"/>
  <c r="Y419" i="1"/>
  <c r="AA419" i="1"/>
  <c r="AB419" i="1"/>
  <c r="P423" i="1"/>
  <c r="Q423" i="1"/>
  <c r="R423" i="1"/>
  <c r="S423" i="1"/>
  <c r="T423" i="1"/>
  <c r="U423" i="1"/>
  <c r="W423" i="1"/>
  <c r="X423" i="1"/>
  <c r="X420" i="1" s="1"/>
  <c r="X421" i="1" s="1"/>
  <c r="X422" i="1" s="1"/>
  <c r="Y423" i="1"/>
  <c r="AA423" i="1"/>
  <c r="AB423" i="1"/>
  <c r="P420" i="1"/>
  <c r="Q420" i="1"/>
  <c r="R420" i="1"/>
  <c r="S420" i="1"/>
  <c r="T420" i="1"/>
  <c r="U420" i="1"/>
  <c r="W420" i="1"/>
  <c r="Y420" i="1"/>
  <c r="AA420" i="1"/>
  <c r="AB420" i="1"/>
  <c r="P421" i="1"/>
  <c r="Q421" i="1"/>
  <c r="R421" i="1"/>
  <c r="S421" i="1"/>
  <c r="T421" i="1"/>
  <c r="U421" i="1"/>
  <c r="W421" i="1"/>
  <c r="O421" i="1" s="1"/>
  <c r="Y421" i="1"/>
  <c r="AA421" i="1"/>
  <c r="AB421" i="1"/>
  <c r="P422" i="1"/>
  <c r="Q422" i="1"/>
  <c r="R422" i="1"/>
  <c r="S422" i="1"/>
  <c r="T422" i="1"/>
  <c r="U422" i="1"/>
  <c r="W422" i="1"/>
  <c r="Y422" i="1"/>
  <c r="AA422" i="1"/>
  <c r="AB422" i="1"/>
  <c r="P424" i="1"/>
  <c r="Q424" i="1"/>
  <c r="R424" i="1"/>
  <c r="S424" i="1"/>
  <c r="T424" i="1"/>
  <c r="U424" i="1"/>
  <c r="W424" i="1"/>
  <c r="O424" i="1" s="1"/>
  <c r="X424" i="1"/>
  <c r="X425" i="1" s="1"/>
  <c r="X426" i="1" s="1"/>
  <c r="X427" i="1" s="1"/>
  <c r="Y424" i="1"/>
  <c r="AA424" i="1"/>
  <c r="AB424" i="1"/>
  <c r="P425" i="1"/>
  <c r="Q425" i="1"/>
  <c r="R425" i="1"/>
  <c r="S425" i="1"/>
  <c r="T425" i="1"/>
  <c r="U425" i="1"/>
  <c r="W425" i="1"/>
  <c r="Y425" i="1"/>
  <c r="AA425" i="1"/>
  <c r="AB425" i="1"/>
  <c r="P426" i="1"/>
  <c r="Q426" i="1"/>
  <c r="R426" i="1"/>
  <c r="S426" i="1"/>
  <c r="T426" i="1"/>
  <c r="U426" i="1"/>
  <c r="W426" i="1"/>
  <c r="Y426" i="1"/>
  <c r="AA426" i="1"/>
  <c r="AB426" i="1"/>
  <c r="P427" i="1"/>
  <c r="Q427" i="1"/>
  <c r="R427" i="1"/>
  <c r="S427" i="1"/>
  <c r="T427" i="1"/>
  <c r="U427" i="1"/>
  <c r="W427" i="1"/>
  <c r="Y427" i="1"/>
  <c r="AA427" i="1"/>
  <c r="AB427" i="1"/>
  <c r="P428" i="1"/>
  <c r="Q428" i="1"/>
  <c r="R428" i="1"/>
  <c r="S428" i="1"/>
  <c r="T428" i="1"/>
  <c r="U428" i="1"/>
  <c r="W428" i="1"/>
  <c r="X428" i="1"/>
  <c r="X429" i="1" s="1"/>
  <c r="X430" i="1" s="1"/>
  <c r="X431" i="1" s="1"/>
  <c r="Y428" i="1"/>
  <c r="AA428" i="1"/>
  <c r="AB428" i="1"/>
  <c r="P429" i="1"/>
  <c r="Q429" i="1"/>
  <c r="R429" i="1"/>
  <c r="S429" i="1"/>
  <c r="T429" i="1"/>
  <c r="U429" i="1"/>
  <c r="W429" i="1"/>
  <c r="O429" i="1" s="1"/>
  <c r="Y429" i="1"/>
  <c r="AA429" i="1"/>
  <c r="AB429" i="1"/>
  <c r="P430" i="1"/>
  <c r="Q430" i="1"/>
  <c r="R430" i="1"/>
  <c r="S430" i="1"/>
  <c r="T430" i="1"/>
  <c r="U430" i="1"/>
  <c r="W430" i="1"/>
  <c r="Y430" i="1"/>
  <c r="AA430" i="1"/>
  <c r="AB430" i="1"/>
  <c r="P431" i="1"/>
  <c r="Q431" i="1"/>
  <c r="R431" i="1"/>
  <c r="S431" i="1"/>
  <c r="T431" i="1"/>
  <c r="U431" i="1"/>
  <c r="W431" i="1"/>
  <c r="O431" i="1" s="1"/>
  <c r="Y431" i="1"/>
  <c r="AA431" i="1"/>
  <c r="AB431" i="1"/>
  <c r="V406" i="1" l="1"/>
  <c r="V390" i="1"/>
  <c r="V431" i="1"/>
  <c r="O430" i="1"/>
  <c r="O427" i="1"/>
  <c r="O425" i="1"/>
  <c r="O423" i="1"/>
  <c r="O418" i="1"/>
  <c r="O411" i="1"/>
  <c r="O409" i="1"/>
  <c r="O404" i="1"/>
  <c r="O402" i="1"/>
  <c r="O395" i="1"/>
  <c r="O393" i="1"/>
  <c r="O388" i="1"/>
  <c r="O386" i="1"/>
  <c r="O379" i="1"/>
  <c r="O377" i="1"/>
  <c r="O422" i="1"/>
  <c r="O420" i="1"/>
  <c r="O416" i="1"/>
  <c r="O414" i="1"/>
  <c r="O407" i="1"/>
  <c r="O405" i="1"/>
  <c r="O400" i="1"/>
  <c r="O398" i="1"/>
  <c r="O391" i="1"/>
  <c r="O389" i="1"/>
  <c r="O384" i="1"/>
  <c r="O382" i="1"/>
  <c r="O375" i="1"/>
  <c r="O428" i="1"/>
  <c r="O426" i="1"/>
  <c r="O419" i="1"/>
  <c r="O417" i="1"/>
  <c r="O412" i="1"/>
  <c r="O410" i="1"/>
  <c r="O403" i="1"/>
  <c r="O401" i="1"/>
  <c r="O396" i="1"/>
  <c r="O394" i="1"/>
  <c r="O387" i="1"/>
  <c r="O385" i="1"/>
  <c r="O380" i="1"/>
  <c r="O378" i="1"/>
  <c r="V422" i="1"/>
  <c r="V382" i="1"/>
  <c r="V374" i="1"/>
  <c r="V426" i="1"/>
  <c r="V424" i="1"/>
  <c r="V425" i="1"/>
  <c r="V418" i="1"/>
  <c r="V417" i="1"/>
  <c r="V415" i="1"/>
  <c r="V412" i="1"/>
  <c r="V402" i="1"/>
  <c r="V401" i="1"/>
  <c r="V399" i="1"/>
  <c r="V396" i="1"/>
  <c r="V386" i="1"/>
  <c r="V385" i="1"/>
  <c r="V383" i="1"/>
  <c r="V380" i="1"/>
  <c r="V373" i="1"/>
  <c r="V430" i="1"/>
  <c r="V428" i="1"/>
  <c r="V427" i="1"/>
  <c r="V414" i="1"/>
  <c r="V413" i="1"/>
  <c r="V411" i="1"/>
  <c r="V408" i="1"/>
  <c r="V398" i="1"/>
  <c r="V397" i="1"/>
  <c r="V395" i="1"/>
  <c r="V392" i="1"/>
  <c r="V381" i="1"/>
  <c r="V379" i="1"/>
  <c r="V376" i="1"/>
  <c r="O372" i="1"/>
  <c r="V429" i="1"/>
  <c r="V421" i="1"/>
  <c r="V423" i="1"/>
  <c r="V410" i="1"/>
  <c r="V409" i="1"/>
  <c r="V407" i="1"/>
  <c r="V404" i="1"/>
  <c r="V394" i="1"/>
  <c r="V393" i="1"/>
  <c r="V391" i="1"/>
  <c r="V388" i="1"/>
  <c r="V378" i="1"/>
  <c r="V377" i="1"/>
  <c r="V375" i="1"/>
  <c r="O373" i="1"/>
  <c r="V420" i="1"/>
  <c r="V419" i="1"/>
  <c r="V416" i="1"/>
  <c r="V405" i="1"/>
  <c r="V403" i="1"/>
  <c r="V400" i="1"/>
  <c r="V389" i="1"/>
  <c r="V387" i="1"/>
  <c r="V384" i="1"/>
  <c r="O374" i="1"/>
  <c r="V372" i="1"/>
  <c r="P432" i="1"/>
  <c r="Q432" i="1"/>
  <c r="R432" i="1"/>
  <c r="S432" i="1"/>
  <c r="T432" i="1"/>
  <c r="U432" i="1"/>
  <c r="W432" i="1"/>
  <c r="X432" i="1"/>
  <c r="X433" i="1" s="1"/>
  <c r="X434" i="1" s="1"/>
  <c r="Y432" i="1"/>
  <c r="AA432" i="1"/>
  <c r="AB432" i="1"/>
  <c r="P433" i="1"/>
  <c r="Q433" i="1"/>
  <c r="R433" i="1"/>
  <c r="S433" i="1"/>
  <c r="T433" i="1"/>
  <c r="U433" i="1"/>
  <c r="W433" i="1"/>
  <c r="Y433" i="1"/>
  <c r="AA433" i="1"/>
  <c r="AB433" i="1"/>
  <c r="P434" i="1"/>
  <c r="Q434" i="1"/>
  <c r="R434" i="1"/>
  <c r="S434" i="1"/>
  <c r="T434" i="1"/>
  <c r="U434" i="1"/>
  <c r="W434" i="1"/>
  <c r="Y434" i="1"/>
  <c r="AA434" i="1"/>
  <c r="AB434" i="1"/>
  <c r="P435" i="1"/>
  <c r="Q435" i="1"/>
  <c r="R435" i="1"/>
  <c r="S435" i="1"/>
  <c r="T435" i="1"/>
  <c r="U435" i="1"/>
  <c r="W435" i="1"/>
  <c r="O435" i="1" s="1"/>
  <c r="X435" i="1"/>
  <c r="X436" i="1" s="1"/>
  <c r="X437" i="1" s="1"/>
  <c r="X438" i="1" s="1"/>
  <c r="Y435" i="1"/>
  <c r="AA435" i="1"/>
  <c r="AB435" i="1"/>
  <c r="P436" i="1"/>
  <c r="Q436" i="1"/>
  <c r="R436" i="1"/>
  <c r="S436" i="1"/>
  <c r="T436" i="1"/>
  <c r="U436" i="1"/>
  <c r="W436" i="1"/>
  <c r="O436" i="1" s="1"/>
  <c r="Y436" i="1"/>
  <c r="AA436" i="1"/>
  <c r="AB436" i="1"/>
  <c r="P437" i="1"/>
  <c r="Q437" i="1"/>
  <c r="R437" i="1"/>
  <c r="S437" i="1"/>
  <c r="T437" i="1"/>
  <c r="U437" i="1"/>
  <c r="W437" i="1"/>
  <c r="O437" i="1" s="1"/>
  <c r="Y437" i="1"/>
  <c r="AA437" i="1"/>
  <c r="AB437" i="1"/>
  <c r="P438" i="1"/>
  <c r="Q438" i="1"/>
  <c r="R438" i="1"/>
  <c r="S438" i="1"/>
  <c r="T438" i="1"/>
  <c r="U438" i="1"/>
  <c r="W438" i="1"/>
  <c r="O438" i="1" s="1"/>
  <c r="Y438" i="1"/>
  <c r="AA438" i="1"/>
  <c r="AB438" i="1"/>
  <c r="P439" i="1"/>
  <c r="Q439" i="1"/>
  <c r="R439" i="1"/>
  <c r="S439" i="1"/>
  <c r="T439" i="1"/>
  <c r="U439" i="1"/>
  <c r="W439" i="1"/>
  <c r="O439" i="1" s="1"/>
  <c r="X439" i="1"/>
  <c r="X440" i="1" s="1"/>
  <c r="X441" i="1" s="1"/>
  <c r="X442" i="1" s="1"/>
  <c r="Y439" i="1"/>
  <c r="AA439" i="1"/>
  <c r="AB439" i="1"/>
  <c r="P440" i="1"/>
  <c r="Q440" i="1"/>
  <c r="R440" i="1"/>
  <c r="S440" i="1"/>
  <c r="T440" i="1"/>
  <c r="U440" i="1"/>
  <c r="W440" i="1"/>
  <c r="O440" i="1" s="1"/>
  <c r="Y440" i="1"/>
  <c r="AA440" i="1"/>
  <c r="AB440" i="1"/>
  <c r="P441" i="1"/>
  <c r="Q441" i="1"/>
  <c r="R441" i="1"/>
  <c r="S441" i="1"/>
  <c r="T441" i="1"/>
  <c r="U441" i="1"/>
  <c r="W441" i="1"/>
  <c r="O441" i="1" s="1"/>
  <c r="Y441" i="1"/>
  <c r="AA441" i="1"/>
  <c r="AB441" i="1"/>
  <c r="P442" i="1"/>
  <c r="Q442" i="1"/>
  <c r="R442" i="1"/>
  <c r="S442" i="1"/>
  <c r="T442" i="1"/>
  <c r="U442" i="1"/>
  <c r="W442" i="1"/>
  <c r="O442" i="1" s="1"/>
  <c r="Y442" i="1"/>
  <c r="AA442" i="1"/>
  <c r="AB442" i="1"/>
  <c r="P443" i="1"/>
  <c r="Q443" i="1"/>
  <c r="R443" i="1"/>
  <c r="S443" i="1"/>
  <c r="T443" i="1"/>
  <c r="U443" i="1"/>
  <c r="W443" i="1"/>
  <c r="O443" i="1" s="1"/>
  <c r="X443" i="1"/>
  <c r="X444" i="1" s="1"/>
  <c r="X445" i="1" s="1"/>
  <c r="X446" i="1" s="1"/>
  <c r="Y443" i="1"/>
  <c r="AA443" i="1"/>
  <c r="AB443" i="1"/>
  <c r="P444" i="1"/>
  <c r="Q444" i="1"/>
  <c r="R444" i="1"/>
  <c r="S444" i="1"/>
  <c r="T444" i="1"/>
  <c r="U444" i="1"/>
  <c r="W444" i="1"/>
  <c r="O444" i="1" s="1"/>
  <c r="Y444" i="1"/>
  <c r="AA444" i="1"/>
  <c r="AB444" i="1"/>
  <c r="P445" i="1"/>
  <c r="Q445" i="1"/>
  <c r="R445" i="1"/>
  <c r="S445" i="1"/>
  <c r="T445" i="1"/>
  <c r="U445" i="1"/>
  <c r="W445" i="1"/>
  <c r="O445" i="1" s="1"/>
  <c r="Y445" i="1"/>
  <c r="AA445" i="1"/>
  <c r="AB445" i="1"/>
  <c r="P446" i="1"/>
  <c r="Q446" i="1"/>
  <c r="R446" i="1"/>
  <c r="S446" i="1"/>
  <c r="T446" i="1"/>
  <c r="U446" i="1"/>
  <c r="W446" i="1"/>
  <c r="O446" i="1" s="1"/>
  <c r="Y446" i="1"/>
  <c r="AA446" i="1"/>
  <c r="AB446" i="1"/>
  <c r="P447" i="1"/>
  <c r="Q447" i="1"/>
  <c r="R447" i="1"/>
  <c r="S447" i="1"/>
  <c r="T447" i="1"/>
  <c r="U447" i="1"/>
  <c r="W447" i="1"/>
  <c r="O447" i="1" s="1"/>
  <c r="X447" i="1"/>
  <c r="X448" i="1" s="1"/>
  <c r="X449" i="1" s="1"/>
  <c r="X450" i="1" s="1"/>
  <c r="Y447" i="1"/>
  <c r="AA447" i="1"/>
  <c r="AB447" i="1"/>
  <c r="P448" i="1"/>
  <c r="Q448" i="1"/>
  <c r="R448" i="1"/>
  <c r="S448" i="1"/>
  <c r="T448" i="1"/>
  <c r="U448" i="1"/>
  <c r="W448" i="1"/>
  <c r="O448" i="1" s="1"/>
  <c r="Y448" i="1"/>
  <c r="AA448" i="1"/>
  <c r="AB448" i="1"/>
  <c r="P449" i="1"/>
  <c r="Q449" i="1"/>
  <c r="R449" i="1"/>
  <c r="S449" i="1"/>
  <c r="T449" i="1"/>
  <c r="U449" i="1"/>
  <c r="W449" i="1"/>
  <c r="O449" i="1" s="1"/>
  <c r="Y449" i="1"/>
  <c r="AA449" i="1"/>
  <c r="AB449" i="1"/>
  <c r="P450" i="1"/>
  <c r="Q450" i="1"/>
  <c r="R450" i="1"/>
  <c r="S450" i="1"/>
  <c r="T450" i="1"/>
  <c r="U450" i="1"/>
  <c r="W450" i="1"/>
  <c r="O450" i="1" s="1"/>
  <c r="Y450" i="1"/>
  <c r="AA450" i="1"/>
  <c r="AB450" i="1"/>
  <c r="P451" i="1"/>
  <c r="Q451" i="1"/>
  <c r="R451" i="1"/>
  <c r="S451" i="1"/>
  <c r="T451" i="1"/>
  <c r="U451" i="1"/>
  <c r="W451" i="1"/>
  <c r="O451" i="1" s="1"/>
  <c r="X451" i="1"/>
  <c r="X452" i="1" s="1"/>
  <c r="X453" i="1" s="1"/>
  <c r="X454" i="1" s="1"/>
  <c r="Y451" i="1"/>
  <c r="AA451" i="1"/>
  <c r="AB451" i="1"/>
  <c r="P452" i="1"/>
  <c r="Q452" i="1"/>
  <c r="R452" i="1"/>
  <c r="S452" i="1"/>
  <c r="T452" i="1"/>
  <c r="U452" i="1"/>
  <c r="W452" i="1"/>
  <c r="O452" i="1" s="1"/>
  <c r="Y452" i="1"/>
  <c r="AA452" i="1"/>
  <c r="AB452" i="1"/>
  <c r="P453" i="1"/>
  <c r="Q453" i="1"/>
  <c r="R453" i="1"/>
  <c r="S453" i="1"/>
  <c r="T453" i="1"/>
  <c r="U453" i="1"/>
  <c r="W453" i="1"/>
  <c r="O453" i="1" s="1"/>
  <c r="Y453" i="1"/>
  <c r="AA453" i="1"/>
  <c r="AB453" i="1"/>
  <c r="P454" i="1"/>
  <c r="Q454" i="1"/>
  <c r="R454" i="1"/>
  <c r="S454" i="1"/>
  <c r="T454" i="1"/>
  <c r="U454" i="1"/>
  <c r="W454" i="1"/>
  <c r="O454" i="1" s="1"/>
  <c r="Y454" i="1"/>
  <c r="AA454" i="1"/>
  <c r="AB454" i="1"/>
  <c r="P455" i="1"/>
  <c r="Q455" i="1"/>
  <c r="R455" i="1"/>
  <c r="S455" i="1"/>
  <c r="T455" i="1"/>
  <c r="U455" i="1"/>
  <c r="W455" i="1"/>
  <c r="O455" i="1" s="1"/>
  <c r="X455" i="1"/>
  <c r="X456" i="1" s="1"/>
  <c r="X457" i="1" s="1"/>
  <c r="X458" i="1" s="1"/>
  <c r="Y455" i="1"/>
  <c r="AA455" i="1"/>
  <c r="AB455" i="1"/>
  <c r="P456" i="1"/>
  <c r="Q456" i="1"/>
  <c r="R456" i="1"/>
  <c r="S456" i="1"/>
  <c r="T456" i="1"/>
  <c r="U456" i="1"/>
  <c r="W456" i="1"/>
  <c r="O456" i="1" s="1"/>
  <c r="Y456" i="1"/>
  <c r="AA456" i="1"/>
  <c r="AB456" i="1"/>
  <c r="P457" i="1"/>
  <c r="Q457" i="1"/>
  <c r="R457" i="1"/>
  <c r="S457" i="1"/>
  <c r="T457" i="1"/>
  <c r="U457" i="1"/>
  <c r="W457" i="1"/>
  <c r="O457" i="1" s="1"/>
  <c r="Y457" i="1"/>
  <c r="AA457" i="1"/>
  <c r="AB457" i="1"/>
  <c r="P458" i="1"/>
  <c r="Q458" i="1"/>
  <c r="R458" i="1"/>
  <c r="S458" i="1"/>
  <c r="T458" i="1"/>
  <c r="U458" i="1"/>
  <c r="W458" i="1"/>
  <c r="O458" i="1" s="1"/>
  <c r="Y458" i="1"/>
  <c r="AA458" i="1"/>
  <c r="AB458" i="1"/>
  <c r="P459" i="1"/>
  <c r="Q459" i="1"/>
  <c r="R459" i="1"/>
  <c r="S459" i="1"/>
  <c r="T459" i="1"/>
  <c r="U459" i="1"/>
  <c r="W459" i="1"/>
  <c r="O459" i="1" s="1"/>
  <c r="X459" i="1"/>
  <c r="X460" i="1" s="1"/>
  <c r="X461" i="1" s="1"/>
  <c r="X462" i="1" s="1"/>
  <c r="Y459" i="1"/>
  <c r="AA459" i="1"/>
  <c r="AB459" i="1"/>
  <c r="P460" i="1"/>
  <c r="Q460" i="1"/>
  <c r="R460" i="1"/>
  <c r="S460" i="1"/>
  <c r="T460" i="1"/>
  <c r="U460" i="1"/>
  <c r="W460" i="1"/>
  <c r="O460" i="1" s="1"/>
  <c r="Y460" i="1"/>
  <c r="AA460" i="1"/>
  <c r="AB460" i="1"/>
  <c r="P461" i="1"/>
  <c r="Q461" i="1"/>
  <c r="R461" i="1"/>
  <c r="S461" i="1"/>
  <c r="T461" i="1"/>
  <c r="U461" i="1"/>
  <c r="W461" i="1"/>
  <c r="O461" i="1" s="1"/>
  <c r="Y461" i="1"/>
  <c r="AA461" i="1"/>
  <c r="AB461" i="1"/>
  <c r="P462" i="1"/>
  <c r="Q462" i="1"/>
  <c r="R462" i="1"/>
  <c r="S462" i="1"/>
  <c r="T462" i="1"/>
  <c r="U462" i="1"/>
  <c r="W462" i="1"/>
  <c r="O462" i="1" s="1"/>
  <c r="Y462" i="1"/>
  <c r="AA462" i="1"/>
  <c r="AB462" i="1"/>
  <c r="P463" i="1"/>
  <c r="Q463" i="1"/>
  <c r="R463" i="1"/>
  <c r="S463" i="1"/>
  <c r="T463" i="1"/>
  <c r="U463" i="1"/>
  <c r="W463" i="1"/>
  <c r="O463" i="1" s="1"/>
  <c r="X463" i="1"/>
  <c r="X464" i="1" s="1"/>
  <c r="Y463" i="1"/>
  <c r="AA463" i="1"/>
  <c r="AB463" i="1"/>
  <c r="P464" i="1"/>
  <c r="Q464" i="1"/>
  <c r="R464" i="1"/>
  <c r="S464" i="1"/>
  <c r="T464" i="1"/>
  <c r="U464" i="1"/>
  <c r="W464" i="1"/>
  <c r="O464" i="1" s="1"/>
  <c r="Y464" i="1"/>
  <c r="AA464" i="1"/>
  <c r="AB464" i="1"/>
  <c r="P465" i="1"/>
  <c r="Q465" i="1"/>
  <c r="R465" i="1"/>
  <c r="S465" i="1"/>
  <c r="T465" i="1"/>
  <c r="U465" i="1"/>
  <c r="W465" i="1"/>
  <c r="O465" i="1" s="1"/>
  <c r="X465" i="1"/>
  <c r="X466" i="1" s="1"/>
  <c r="X467" i="1" s="1"/>
  <c r="X468" i="1" s="1"/>
  <c r="Y465" i="1"/>
  <c r="AA465" i="1"/>
  <c r="AB465" i="1"/>
  <c r="P466" i="1"/>
  <c r="Q466" i="1"/>
  <c r="R466" i="1"/>
  <c r="S466" i="1"/>
  <c r="T466" i="1"/>
  <c r="U466" i="1"/>
  <c r="W466" i="1"/>
  <c r="O466" i="1" s="1"/>
  <c r="Y466" i="1"/>
  <c r="AA466" i="1"/>
  <c r="AB466" i="1"/>
  <c r="P467" i="1"/>
  <c r="Q467" i="1"/>
  <c r="R467" i="1"/>
  <c r="S467" i="1"/>
  <c r="T467" i="1"/>
  <c r="U467" i="1"/>
  <c r="W467" i="1"/>
  <c r="O467" i="1" s="1"/>
  <c r="Y467" i="1"/>
  <c r="AA467" i="1"/>
  <c r="AB467" i="1"/>
  <c r="P468" i="1"/>
  <c r="Q468" i="1"/>
  <c r="R468" i="1"/>
  <c r="S468" i="1"/>
  <c r="T468" i="1"/>
  <c r="U468" i="1"/>
  <c r="W468" i="1"/>
  <c r="O468" i="1" s="1"/>
  <c r="Y468" i="1"/>
  <c r="AA468" i="1"/>
  <c r="AB468" i="1"/>
  <c r="P469" i="1"/>
  <c r="Q469" i="1"/>
  <c r="R469" i="1"/>
  <c r="S469" i="1"/>
  <c r="T469" i="1"/>
  <c r="U469" i="1"/>
  <c r="W469" i="1"/>
  <c r="O469" i="1" s="1"/>
  <c r="X469" i="1"/>
  <c r="X470" i="1" s="1"/>
  <c r="X471" i="1" s="1"/>
  <c r="X472" i="1" s="1"/>
  <c r="Y469" i="1"/>
  <c r="AA469" i="1"/>
  <c r="AB469" i="1"/>
  <c r="P470" i="1"/>
  <c r="Q470" i="1"/>
  <c r="R470" i="1"/>
  <c r="S470" i="1"/>
  <c r="T470" i="1"/>
  <c r="U470" i="1"/>
  <c r="W470" i="1"/>
  <c r="O470" i="1" s="1"/>
  <c r="Y470" i="1"/>
  <c r="AA470" i="1"/>
  <c r="AB470" i="1"/>
  <c r="P471" i="1"/>
  <c r="Q471" i="1"/>
  <c r="R471" i="1"/>
  <c r="S471" i="1"/>
  <c r="T471" i="1"/>
  <c r="U471" i="1"/>
  <c r="W471" i="1"/>
  <c r="O471" i="1" s="1"/>
  <c r="Y471" i="1"/>
  <c r="AA471" i="1"/>
  <c r="AB471" i="1"/>
  <c r="P472" i="1"/>
  <c r="Q472" i="1"/>
  <c r="R472" i="1"/>
  <c r="S472" i="1"/>
  <c r="T472" i="1"/>
  <c r="U472" i="1"/>
  <c r="W472" i="1"/>
  <c r="O472" i="1" s="1"/>
  <c r="Y472" i="1"/>
  <c r="AA472" i="1"/>
  <c r="AB472" i="1"/>
  <c r="P473" i="1"/>
  <c r="Q473" i="1"/>
  <c r="R473" i="1"/>
  <c r="S473" i="1"/>
  <c r="T473" i="1"/>
  <c r="U473" i="1"/>
  <c r="W473" i="1"/>
  <c r="O473" i="1" s="1"/>
  <c r="X473" i="1"/>
  <c r="X474" i="1" s="1"/>
  <c r="X475" i="1" s="1"/>
  <c r="X476" i="1" s="1"/>
  <c r="Y473" i="1"/>
  <c r="AA473" i="1"/>
  <c r="AB473" i="1"/>
  <c r="P474" i="1"/>
  <c r="Q474" i="1"/>
  <c r="R474" i="1"/>
  <c r="S474" i="1"/>
  <c r="T474" i="1"/>
  <c r="U474" i="1"/>
  <c r="W474" i="1"/>
  <c r="O474" i="1" s="1"/>
  <c r="Y474" i="1"/>
  <c r="AA474" i="1"/>
  <c r="AB474" i="1"/>
  <c r="P475" i="1"/>
  <c r="Q475" i="1"/>
  <c r="R475" i="1"/>
  <c r="S475" i="1"/>
  <c r="T475" i="1"/>
  <c r="U475" i="1"/>
  <c r="W475" i="1"/>
  <c r="O475" i="1" s="1"/>
  <c r="Y475" i="1"/>
  <c r="AA475" i="1"/>
  <c r="AB475" i="1"/>
  <c r="P476" i="1"/>
  <c r="Q476" i="1"/>
  <c r="R476" i="1"/>
  <c r="S476" i="1"/>
  <c r="T476" i="1"/>
  <c r="U476" i="1"/>
  <c r="W476" i="1"/>
  <c r="O476" i="1" s="1"/>
  <c r="Y476" i="1"/>
  <c r="AA476" i="1"/>
  <c r="AB476" i="1"/>
  <c r="P477" i="1"/>
  <c r="Q477" i="1"/>
  <c r="R477" i="1"/>
  <c r="S477" i="1"/>
  <c r="T477" i="1"/>
  <c r="U477" i="1"/>
  <c r="W477" i="1"/>
  <c r="O477" i="1" s="1"/>
  <c r="X477" i="1"/>
  <c r="X478" i="1" s="1"/>
  <c r="X479" i="1" s="1"/>
  <c r="X480" i="1" s="1"/>
  <c r="Y477" i="1"/>
  <c r="AA477" i="1"/>
  <c r="AB477" i="1"/>
  <c r="P478" i="1"/>
  <c r="Q478" i="1"/>
  <c r="R478" i="1"/>
  <c r="S478" i="1"/>
  <c r="T478" i="1"/>
  <c r="U478" i="1"/>
  <c r="W478" i="1"/>
  <c r="O478" i="1" s="1"/>
  <c r="Y478" i="1"/>
  <c r="AA478" i="1"/>
  <c r="AB478" i="1"/>
  <c r="P479" i="1"/>
  <c r="Q479" i="1"/>
  <c r="R479" i="1"/>
  <c r="S479" i="1"/>
  <c r="T479" i="1"/>
  <c r="U479" i="1"/>
  <c r="W479" i="1"/>
  <c r="O479" i="1" s="1"/>
  <c r="Y479" i="1"/>
  <c r="AA479" i="1"/>
  <c r="AB479" i="1"/>
  <c r="P480" i="1"/>
  <c r="Q480" i="1"/>
  <c r="R480" i="1"/>
  <c r="S480" i="1"/>
  <c r="T480" i="1"/>
  <c r="U480" i="1"/>
  <c r="W480" i="1"/>
  <c r="O480" i="1" s="1"/>
  <c r="Y480" i="1"/>
  <c r="AA480" i="1"/>
  <c r="AB480" i="1"/>
  <c r="P481" i="1"/>
  <c r="Q481" i="1"/>
  <c r="R481" i="1"/>
  <c r="S481" i="1"/>
  <c r="T481" i="1"/>
  <c r="U481" i="1"/>
  <c r="W481" i="1"/>
  <c r="O481" i="1" s="1"/>
  <c r="X481" i="1"/>
  <c r="X482" i="1" s="1"/>
  <c r="X483" i="1" s="1"/>
  <c r="X484" i="1" s="1"/>
  <c r="Y481" i="1"/>
  <c r="AA481" i="1"/>
  <c r="AB481" i="1"/>
  <c r="P482" i="1"/>
  <c r="Q482" i="1"/>
  <c r="R482" i="1"/>
  <c r="S482" i="1"/>
  <c r="T482" i="1"/>
  <c r="U482" i="1"/>
  <c r="W482" i="1"/>
  <c r="O482" i="1" s="1"/>
  <c r="Y482" i="1"/>
  <c r="AA482" i="1"/>
  <c r="AB482" i="1"/>
  <c r="P483" i="1"/>
  <c r="Q483" i="1"/>
  <c r="R483" i="1"/>
  <c r="S483" i="1"/>
  <c r="T483" i="1"/>
  <c r="U483" i="1"/>
  <c r="W483" i="1"/>
  <c r="O483" i="1" s="1"/>
  <c r="Y483" i="1"/>
  <c r="AA483" i="1"/>
  <c r="AB483" i="1"/>
  <c r="P484" i="1"/>
  <c r="Q484" i="1"/>
  <c r="R484" i="1"/>
  <c r="S484" i="1"/>
  <c r="T484" i="1"/>
  <c r="U484" i="1"/>
  <c r="W484" i="1"/>
  <c r="O484" i="1" s="1"/>
  <c r="Y484" i="1"/>
  <c r="AA484" i="1"/>
  <c r="AB484" i="1"/>
  <c r="P485" i="1"/>
  <c r="Q485" i="1"/>
  <c r="R485" i="1"/>
  <c r="S485" i="1"/>
  <c r="T485" i="1"/>
  <c r="U485" i="1"/>
  <c r="W485" i="1"/>
  <c r="O485" i="1" s="1"/>
  <c r="X485" i="1"/>
  <c r="X486" i="1" s="1"/>
  <c r="X487" i="1" s="1"/>
  <c r="X488" i="1" s="1"/>
  <c r="Y485" i="1"/>
  <c r="AA485" i="1"/>
  <c r="AB485" i="1"/>
  <c r="P486" i="1"/>
  <c r="Q486" i="1"/>
  <c r="R486" i="1"/>
  <c r="S486" i="1"/>
  <c r="T486" i="1"/>
  <c r="U486" i="1"/>
  <c r="W486" i="1"/>
  <c r="O486" i="1" s="1"/>
  <c r="Y486" i="1"/>
  <c r="AA486" i="1"/>
  <c r="AB486" i="1"/>
  <c r="P487" i="1"/>
  <c r="Q487" i="1"/>
  <c r="R487" i="1"/>
  <c r="S487" i="1"/>
  <c r="T487" i="1"/>
  <c r="U487" i="1"/>
  <c r="W487" i="1"/>
  <c r="O487" i="1" s="1"/>
  <c r="Y487" i="1"/>
  <c r="AA487" i="1"/>
  <c r="AB487" i="1"/>
  <c r="P488" i="1"/>
  <c r="Q488" i="1"/>
  <c r="R488" i="1"/>
  <c r="S488" i="1"/>
  <c r="T488" i="1"/>
  <c r="U488" i="1"/>
  <c r="W488" i="1"/>
  <c r="O488" i="1" s="1"/>
  <c r="Y488" i="1"/>
  <c r="AA488" i="1"/>
  <c r="AB488" i="1"/>
  <c r="V452" i="1" l="1"/>
  <c r="V484" i="1"/>
  <c r="V481" i="1"/>
  <c r="V480" i="1"/>
  <c r="V440" i="1"/>
  <c r="V436" i="1"/>
  <c r="V477" i="1"/>
  <c r="V460" i="1"/>
  <c r="V456" i="1"/>
  <c r="V444" i="1"/>
  <c r="V488" i="1"/>
  <c r="V473" i="1"/>
  <c r="V465" i="1"/>
  <c r="V461" i="1"/>
  <c r="V448" i="1"/>
  <c r="V485" i="1"/>
  <c r="V486" i="1"/>
  <c r="V482" i="1"/>
  <c r="V470" i="1"/>
  <c r="V467" i="1"/>
  <c r="V463" i="1"/>
  <c r="V458" i="1"/>
  <c r="V455" i="1"/>
  <c r="V450" i="1"/>
  <c r="V447" i="1"/>
  <c r="V441" i="1"/>
  <c r="V437" i="1"/>
  <c r="V433" i="1"/>
  <c r="V474" i="1"/>
  <c r="V479" i="1"/>
  <c r="V475" i="1"/>
  <c r="V471" i="1"/>
  <c r="V469" i="1"/>
  <c r="V457" i="1"/>
  <c r="V449" i="1"/>
  <c r="V442" i="1"/>
  <c r="V438" i="1"/>
  <c r="V434" i="1"/>
  <c r="O432" i="1"/>
  <c r="V478" i="1"/>
  <c r="V487" i="1"/>
  <c r="V483" i="1"/>
  <c r="V468" i="1"/>
  <c r="V464" i="1"/>
  <c r="V462" i="1"/>
  <c r="V459" i="1"/>
  <c r="V454" i="1"/>
  <c r="V451" i="1"/>
  <c r="V446" i="1"/>
  <c r="V443" i="1"/>
  <c r="V439" i="1"/>
  <c r="V435" i="1"/>
  <c r="O433" i="1"/>
  <c r="V476" i="1"/>
  <c r="V472" i="1"/>
  <c r="V466" i="1"/>
  <c r="V453" i="1"/>
  <c r="V445" i="1"/>
  <c r="O434" i="1"/>
  <c r="V432" i="1"/>
  <c r="W489" i="1"/>
  <c r="X489" i="1"/>
  <c r="X490" i="1" s="1"/>
  <c r="X491" i="1" s="1"/>
  <c r="Y489" i="1"/>
  <c r="AA489" i="1"/>
  <c r="AB489" i="1"/>
  <c r="W490" i="1"/>
  <c r="Y490" i="1"/>
  <c r="AA490" i="1"/>
  <c r="AB490" i="1"/>
  <c r="W491" i="1"/>
  <c r="O491" i="1" s="1"/>
  <c r="Y491" i="1"/>
  <c r="AA491" i="1"/>
  <c r="AB491" i="1"/>
  <c r="W492" i="1"/>
  <c r="X492" i="1"/>
  <c r="X493" i="1" s="1"/>
  <c r="X494" i="1" s="1"/>
  <c r="X495" i="1" s="1"/>
  <c r="Y492" i="1"/>
  <c r="AA492" i="1"/>
  <c r="AB492" i="1"/>
  <c r="W493" i="1"/>
  <c r="Y493" i="1"/>
  <c r="AA493" i="1"/>
  <c r="AB493" i="1"/>
  <c r="W494" i="1"/>
  <c r="O494" i="1" s="1"/>
  <c r="Y494" i="1"/>
  <c r="AA494" i="1"/>
  <c r="AB494" i="1"/>
  <c r="W495" i="1"/>
  <c r="O495" i="1" s="1"/>
  <c r="Y495" i="1"/>
  <c r="AA495" i="1"/>
  <c r="AB495" i="1"/>
  <c r="W496" i="1"/>
  <c r="O496" i="1" s="1"/>
  <c r="X496" i="1"/>
  <c r="X497" i="1" s="1"/>
  <c r="X498" i="1" s="1"/>
  <c r="Y496" i="1"/>
  <c r="AA496" i="1"/>
  <c r="AB496" i="1"/>
  <c r="W497" i="1"/>
  <c r="O497" i="1" s="1"/>
  <c r="Y497" i="1"/>
  <c r="AA497" i="1"/>
  <c r="AB497" i="1"/>
  <c r="W498" i="1"/>
  <c r="O498" i="1" s="1"/>
  <c r="Y498" i="1"/>
  <c r="AA498" i="1"/>
  <c r="AB498" i="1"/>
  <c r="W499" i="1"/>
  <c r="O499" i="1" s="1"/>
  <c r="X499" i="1"/>
  <c r="X500" i="1" s="1"/>
  <c r="X501" i="1" s="1"/>
  <c r="Y499" i="1"/>
  <c r="AA499" i="1"/>
  <c r="AB499" i="1"/>
  <c r="W500" i="1"/>
  <c r="O500" i="1" s="1"/>
  <c r="Y500" i="1"/>
  <c r="AA500" i="1"/>
  <c r="AB500" i="1"/>
  <c r="W501" i="1"/>
  <c r="O501" i="1" s="1"/>
  <c r="Y501" i="1"/>
  <c r="AA501" i="1"/>
  <c r="AB501" i="1"/>
  <c r="W502" i="1"/>
  <c r="O502" i="1" s="1"/>
  <c r="X502" i="1"/>
  <c r="X503" i="1" s="1"/>
  <c r="X504" i="1" s="1"/>
  <c r="X505" i="1" s="1"/>
  <c r="Y502" i="1"/>
  <c r="AA502" i="1"/>
  <c r="AB502" i="1"/>
  <c r="W503" i="1"/>
  <c r="O503" i="1" s="1"/>
  <c r="Y503" i="1"/>
  <c r="AA503" i="1"/>
  <c r="AB503" i="1"/>
  <c r="W504" i="1"/>
  <c r="O504" i="1" s="1"/>
  <c r="Y504" i="1"/>
  <c r="AA504" i="1"/>
  <c r="AB504" i="1"/>
  <c r="W505" i="1"/>
  <c r="O505" i="1" s="1"/>
  <c r="Y505" i="1"/>
  <c r="AA505" i="1"/>
  <c r="AB505" i="1"/>
  <c r="W506" i="1"/>
  <c r="O506" i="1" s="1"/>
  <c r="X506" i="1"/>
  <c r="X507" i="1" s="1"/>
  <c r="X508" i="1" s="1"/>
  <c r="X509" i="1" s="1"/>
  <c r="Y506" i="1"/>
  <c r="AA506" i="1"/>
  <c r="AB506" i="1"/>
  <c r="W507" i="1"/>
  <c r="O507" i="1" s="1"/>
  <c r="Y507" i="1"/>
  <c r="AA507" i="1"/>
  <c r="AB507" i="1"/>
  <c r="W508" i="1"/>
  <c r="O508" i="1" s="1"/>
  <c r="Y508" i="1"/>
  <c r="AA508" i="1"/>
  <c r="AB508" i="1"/>
  <c r="W509" i="1"/>
  <c r="O509" i="1" s="1"/>
  <c r="Y509" i="1"/>
  <c r="AA509" i="1"/>
  <c r="AB509" i="1"/>
  <c r="W510" i="1"/>
  <c r="O510" i="1" s="1"/>
  <c r="X510" i="1"/>
  <c r="X511" i="1" s="1"/>
  <c r="X512" i="1" s="1"/>
  <c r="X513" i="1" s="1"/>
  <c r="Y510" i="1"/>
  <c r="AA510" i="1"/>
  <c r="AB510" i="1"/>
  <c r="W511" i="1"/>
  <c r="O511" i="1" s="1"/>
  <c r="Y511" i="1"/>
  <c r="AA511" i="1"/>
  <c r="AB511" i="1"/>
  <c r="W512" i="1"/>
  <c r="O512" i="1" s="1"/>
  <c r="Y512" i="1"/>
  <c r="AA512" i="1"/>
  <c r="AB512" i="1"/>
  <c r="W513" i="1"/>
  <c r="O513" i="1" s="1"/>
  <c r="Y513" i="1"/>
  <c r="AA513" i="1"/>
  <c r="AB513" i="1"/>
  <c r="W514" i="1"/>
  <c r="O514" i="1" s="1"/>
  <c r="X514" i="1"/>
  <c r="X515" i="1" s="1"/>
  <c r="X516" i="1" s="1"/>
  <c r="X517" i="1" s="1"/>
  <c r="Y514" i="1"/>
  <c r="AA514" i="1"/>
  <c r="AB514" i="1"/>
  <c r="W515" i="1"/>
  <c r="O515" i="1" s="1"/>
  <c r="Y515" i="1"/>
  <c r="AA515" i="1"/>
  <c r="AB515" i="1"/>
  <c r="W516" i="1"/>
  <c r="O516" i="1" s="1"/>
  <c r="Y516" i="1"/>
  <c r="AA516" i="1"/>
  <c r="AB516" i="1"/>
  <c r="W517" i="1"/>
  <c r="O517" i="1" s="1"/>
  <c r="Y517" i="1"/>
  <c r="AA517" i="1"/>
  <c r="AB517" i="1"/>
  <c r="W518" i="1"/>
  <c r="O518" i="1" s="1"/>
  <c r="X518" i="1"/>
  <c r="X519" i="1" s="1"/>
  <c r="X520" i="1" s="1"/>
  <c r="X521" i="1" s="1"/>
  <c r="Y518" i="1"/>
  <c r="AA518" i="1"/>
  <c r="AB518" i="1"/>
  <c r="W519" i="1"/>
  <c r="O519" i="1" s="1"/>
  <c r="Y519" i="1"/>
  <c r="AA519" i="1"/>
  <c r="AB519" i="1"/>
  <c r="W520" i="1"/>
  <c r="O520" i="1" s="1"/>
  <c r="Y520" i="1"/>
  <c r="AA520" i="1"/>
  <c r="AB520" i="1"/>
  <c r="W521" i="1"/>
  <c r="O521" i="1" s="1"/>
  <c r="Y521" i="1"/>
  <c r="AA521" i="1"/>
  <c r="AB521" i="1"/>
  <c r="W522" i="1"/>
  <c r="O522" i="1" s="1"/>
  <c r="X522" i="1"/>
  <c r="Y522" i="1"/>
  <c r="AA522" i="1"/>
  <c r="AB522" i="1"/>
  <c r="W523" i="1"/>
  <c r="O523" i="1" s="1"/>
  <c r="X523" i="1"/>
  <c r="X524" i="1" s="1"/>
  <c r="X525" i="1" s="1"/>
  <c r="X526" i="1" s="1"/>
  <c r="Y523" i="1"/>
  <c r="AA523" i="1"/>
  <c r="AB523" i="1"/>
  <c r="W524" i="1"/>
  <c r="O524" i="1" s="1"/>
  <c r="Y524" i="1"/>
  <c r="AA524" i="1"/>
  <c r="AB524" i="1"/>
  <c r="W525" i="1"/>
  <c r="O525" i="1" s="1"/>
  <c r="Y525" i="1"/>
  <c r="AA525" i="1"/>
  <c r="AB525" i="1"/>
  <c r="W526" i="1"/>
  <c r="O526" i="1" s="1"/>
  <c r="Y526" i="1"/>
  <c r="AA526" i="1"/>
  <c r="AB526" i="1"/>
  <c r="W527" i="1"/>
  <c r="O527" i="1" s="1"/>
  <c r="X527" i="1"/>
  <c r="X528" i="1" s="1"/>
  <c r="X529" i="1" s="1"/>
  <c r="X530" i="1" s="1"/>
  <c r="Y527" i="1"/>
  <c r="AA527" i="1"/>
  <c r="AB527" i="1"/>
  <c r="W528" i="1"/>
  <c r="O528" i="1" s="1"/>
  <c r="Y528" i="1"/>
  <c r="AA528" i="1"/>
  <c r="AB528" i="1"/>
  <c r="W529" i="1"/>
  <c r="O529" i="1" s="1"/>
  <c r="Y529" i="1"/>
  <c r="AA529" i="1"/>
  <c r="AB529" i="1"/>
  <c r="W530" i="1"/>
  <c r="O530" i="1" s="1"/>
  <c r="Y530" i="1"/>
  <c r="AA530" i="1"/>
  <c r="AB530" i="1"/>
  <c r="W531" i="1"/>
  <c r="O531" i="1" s="1"/>
  <c r="X531" i="1"/>
  <c r="X532" i="1" s="1"/>
  <c r="X533" i="1" s="1"/>
  <c r="X534" i="1" s="1"/>
  <c r="Y531" i="1"/>
  <c r="AA531" i="1"/>
  <c r="AB531" i="1"/>
  <c r="W532" i="1"/>
  <c r="O532" i="1" s="1"/>
  <c r="Y532" i="1"/>
  <c r="AA532" i="1"/>
  <c r="AB532" i="1"/>
  <c r="W533" i="1"/>
  <c r="O533" i="1" s="1"/>
  <c r="Y533" i="1"/>
  <c r="AA533" i="1"/>
  <c r="AB533" i="1"/>
  <c r="W534" i="1"/>
  <c r="O534" i="1" s="1"/>
  <c r="Y534" i="1"/>
  <c r="AA534" i="1"/>
  <c r="AB534" i="1"/>
  <c r="W535" i="1"/>
  <c r="O535" i="1" s="1"/>
  <c r="X535" i="1"/>
  <c r="X536" i="1" s="1"/>
  <c r="Y535" i="1"/>
  <c r="AA535" i="1"/>
  <c r="AB535" i="1"/>
  <c r="W536" i="1"/>
  <c r="O536" i="1" s="1"/>
  <c r="Y536" i="1"/>
  <c r="AA536" i="1"/>
  <c r="AB536" i="1"/>
  <c r="W537" i="1"/>
  <c r="O537" i="1" s="1"/>
  <c r="X537" i="1"/>
  <c r="X538" i="1" s="1"/>
  <c r="X539" i="1" s="1"/>
  <c r="X540" i="1" s="1"/>
  <c r="Y537" i="1"/>
  <c r="AA537" i="1"/>
  <c r="AB537" i="1"/>
  <c r="W538" i="1"/>
  <c r="O538" i="1" s="1"/>
  <c r="Y538" i="1"/>
  <c r="AA538" i="1"/>
  <c r="AB538" i="1"/>
  <c r="W539" i="1"/>
  <c r="O539" i="1" s="1"/>
  <c r="Y539" i="1"/>
  <c r="AA539" i="1"/>
  <c r="AB539" i="1"/>
  <c r="W540" i="1"/>
  <c r="O540" i="1" s="1"/>
  <c r="Y540" i="1"/>
  <c r="AA540" i="1"/>
  <c r="AB540" i="1"/>
  <c r="W541" i="1"/>
  <c r="O541" i="1" s="1"/>
  <c r="X541" i="1"/>
  <c r="X542" i="1" s="1"/>
  <c r="X543" i="1" s="1"/>
  <c r="X544" i="1" s="1"/>
  <c r="Y541" i="1"/>
  <c r="AA541" i="1"/>
  <c r="AB541" i="1"/>
  <c r="W542" i="1"/>
  <c r="O542" i="1" s="1"/>
  <c r="Y542" i="1"/>
  <c r="AA542" i="1"/>
  <c r="AB542" i="1"/>
  <c r="W543" i="1"/>
  <c r="O543" i="1" s="1"/>
  <c r="Y543" i="1"/>
  <c r="AA543" i="1"/>
  <c r="AB543" i="1"/>
  <c r="W544" i="1"/>
  <c r="O544" i="1" s="1"/>
  <c r="Y544" i="1"/>
  <c r="AA544" i="1"/>
  <c r="AB544" i="1"/>
  <c r="O489" i="1" l="1"/>
  <c r="O492" i="1"/>
  <c r="O490" i="1"/>
  <c r="O493" i="1"/>
  <c r="W545" i="1"/>
  <c r="O545" i="1" s="1"/>
  <c r="X545" i="1"/>
  <c r="X546" i="1" s="1"/>
  <c r="X547" i="1" s="1"/>
  <c r="X548" i="1" s="1"/>
  <c r="Y545" i="1"/>
  <c r="AA545" i="1"/>
  <c r="AB545" i="1"/>
  <c r="W546" i="1"/>
  <c r="Y546" i="1"/>
  <c r="AA546" i="1"/>
  <c r="AB546" i="1"/>
  <c r="W547" i="1"/>
  <c r="Y547" i="1"/>
  <c r="AA547" i="1"/>
  <c r="AB547" i="1"/>
  <c r="W548" i="1"/>
  <c r="Y548" i="1"/>
  <c r="AA548" i="1"/>
  <c r="AB548" i="1"/>
  <c r="W549" i="1"/>
  <c r="O549" i="1" s="1"/>
  <c r="X549" i="1"/>
  <c r="X550" i="1" s="1"/>
  <c r="X551" i="1" s="1"/>
  <c r="X552" i="1" s="1"/>
  <c r="Y549" i="1"/>
  <c r="AA549" i="1"/>
  <c r="AB549" i="1"/>
  <c r="W550" i="1"/>
  <c r="Y550" i="1"/>
  <c r="AA550" i="1"/>
  <c r="AB550" i="1"/>
  <c r="W551" i="1"/>
  <c r="Y551" i="1"/>
  <c r="AA551" i="1"/>
  <c r="AB551" i="1"/>
  <c r="W552" i="1"/>
  <c r="Y552" i="1"/>
  <c r="AA552" i="1"/>
  <c r="AB552" i="1"/>
  <c r="W553" i="1"/>
  <c r="O553" i="1" s="1"/>
  <c r="X553" i="1"/>
  <c r="X554" i="1" s="1"/>
  <c r="X555" i="1" s="1"/>
  <c r="X556" i="1" s="1"/>
  <c r="Y553" i="1"/>
  <c r="AA553" i="1"/>
  <c r="AB553" i="1"/>
  <c r="W554" i="1"/>
  <c r="Y554" i="1"/>
  <c r="AA554" i="1"/>
  <c r="AB554" i="1"/>
  <c r="W555" i="1"/>
  <c r="Y555" i="1"/>
  <c r="AA555" i="1"/>
  <c r="AB555" i="1"/>
  <c r="W556" i="1"/>
  <c r="Y556" i="1"/>
  <c r="AA556" i="1"/>
  <c r="AB556" i="1"/>
  <c r="W557" i="1"/>
  <c r="O557" i="1" s="1"/>
  <c r="X557" i="1"/>
  <c r="X558" i="1" s="1"/>
  <c r="X559" i="1" s="1"/>
  <c r="Y557" i="1"/>
  <c r="AA557" i="1"/>
  <c r="AB557" i="1"/>
  <c r="W558" i="1"/>
  <c r="Y558" i="1"/>
  <c r="AA558" i="1"/>
  <c r="AB558" i="1"/>
  <c r="W559" i="1"/>
  <c r="Y559" i="1"/>
  <c r="AA559" i="1"/>
  <c r="AB559" i="1"/>
  <c r="W560" i="1"/>
  <c r="X560" i="1"/>
  <c r="X561" i="1" s="1"/>
  <c r="X562" i="1" s="1"/>
  <c r="X563" i="1" s="1"/>
  <c r="Y560" i="1"/>
  <c r="AA560" i="1"/>
  <c r="AB560" i="1"/>
  <c r="W561" i="1"/>
  <c r="Y561" i="1"/>
  <c r="AA561" i="1"/>
  <c r="AB561" i="1"/>
  <c r="W562" i="1"/>
  <c r="O562" i="1" s="1"/>
  <c r="Y562" i="1"/>
  <c r="AA562" i="1"/>
  <c r="AB562" i="1"/>
  <c r="W563" i="1"/>
  <c r="Y563" i="1"/>
  <c r="AA563" i="1"/>
  <c r="AB563" i="1"/>
  <c r="W564" i="1"/>
  <c r="X564" i="1"/>
  <c r="X565" i="1" s="1"/>
  <c r="X566" i="1" s="1"/>
  <c r="X567" i="1" s="1"/>
  <c r="Y564" i="1"/>
  <c r="AA564" i="1"/>
  <c r="AB564" i="1"/>
  <c r="W565" i="1"/>
  <c r="Y565" i="1"/>
  <c r="AA565" i="1"/>
  <c r="AB565" i="1"/>
  <c r="W566" i="1"/>
  <c r="Y566" i="1"/>
  <c r="AA566" i="1"/>
  <c r="AB566" i="1"/>
  <c r="W567" i="1"/>
  <c r="O567" i="1" s="1"/>
  <c r="Y567" i="1"/>
  <c r="AA567" i="1"/>
  <c r="AB567" i="1"/>
  <c r="W568" i="1"/>
  <c r="X568" i="1"/>
  <c r="X569" i="1" s="1"/>
  <c r="X570" i="1" s="1"/>
  <c r="X571" i="1" s="1"/>
  <c r="Y568" i="1"/>
  <c r="AA568" i="1"/>
  <c r="AB568" i="1"/>
  <c r="W569" i="1"/>
  <c r="Y569" i="1"/>
  <c r="AA569" i="1"/>
  <c r="AB569" i="1"/>
  <c r="W570" i="1"/>
  <c r="Y570" i="1"/>
  <c r="AA570" i="1"/>
  <c r="AB570" i="1"/>
  <c r="W571" i="1"/>
  <c r="Y571" i="1"/>
  <c r="AA571" i="1"/>
  <c r="AB571" i="1"/>
  <c r="W572" i="1"/>
  <c r="O572" i="1" s="1"/>
  <c r="X572" i="1"/>
  <c r="X573" i="1" s="1"/>
  <c r="X574" i="1" s="1"/>
  <c r="X575" i="1" s="1"/>
  <c r="Y572" i="1"/>
  <c r="AA572" i="1"/>
  <c r="AB572" i="1"/>
  <c r="W573" i="1"/>
  <c r="O573" i="1" s="1"/>
  <c r="Y573" i="1"/>
  <c r="AA573" i="1"/>
  <c r="AB573" i="1"/>
  <c r="W574" i="1"/>
  <c r="Y574" i="1"/>
  <c r="AA574" i="1"/>
  <c r="AB574" i="1"/>
  <c r="W575" i="1"/>
  <c r="Y575" i="1"/>
  <c r="AA575" i="1"/>
  <c r="AB575" i="1"/>
  <c r="W576" i="1"/>
  <c r="X576" i="1"/>
  <c r="X577" i="1" s="1"/>
  <c r="X578" i="1" s="1"/>
  <c r="X579" i="1" s="1"/>
  <c r="Y576" i="1"/>
  <c r="AA576" i="1"/>
  <c r="AB576" i="1"/>
  <c r="W577" i="1"/>
  <c r="Y577" i="1"/>
  <c r="AA577" i="1"/>
  <c r="AB577" i="1"/>
  <c r="W578" i="1"/>
  <c r="O578" i="1" s="1"/>
  <c r="Y578" i="1"/>
  <c r="AA578" i="1"/>
  <c r="AB578" i="1"/>
  <c r="W579" i="1"/>
  <c r="Y579" i="1"/>
  <c r="AA579" i="1"/>
  <c r="AB579" i="1"/>
  <c r="W580" i="1"/>
  <c r="X580" i="1"/>
  <c r="X581" i="1" s="1"/>
  <c r="Y580" i="1"/>
  <c r="AA580" i="1"/>
  <c r="AB580" i="1"/>
  <c r="W581" i="1"/>
  <c r="Y581" i="1"/>
  <c r="AA581" i="1"/>
  <c r="AB581" i="1"/>
  <c r="W582" i="1"/>
  <c r="X582" i="1"/>
  <c r="X583" i="1" s="1"/>
  <c r="X584" i="1" s="1"/>
  <c r="X585" i="1" s="1"/>
  <c r="Y582" i="1"/>
  <c r="AA582" i="1"/>
  <c r="AB582" i="1"/>
  <c r="W583" i="1"/>
  <c r="Y583" i="1"/>
  <c r="AA583" i="1"/>
  <c r="AB583" i="1"/>
  <c r="W584" i="1"/>
  <c r="Y584" i="1"/>
  <c r="AA584" i="1"/>
  <c r="AB584" i="1"/>
  <c r="W585" i="1"/>
  <c r="O585" i="1" s="1"/>
  <c r="Y585" i="1"/>
  <c r="AA585" i="1"/>
  <c r="AB585" i="1"/>
  <c r="W586" i="1"/>
  <c r="X586" i="1"/>
  <c r="X587" i="1" s="1"/>
  <c r="X588" i="1" s="1"/>
  <c r="X589" i="1" s="1"/>
  <c r="Y586" i="1"/>
  <c r="AA586" i="1"/>
  <c r="AB586" i="1"/>
  <c r="W587" i="1"/>
  <c r="Y587" i="1"/>
  <c r="AA587" i="1"/>
  <c r="AB587" i="1"/>
  <c r="W588" i="1"/>
  <c r="O588" i="1" s="1"/>
  <c r="Y588" i="1"/>
  <c r="AA588" i="1"/>
  <c r="AB588" i="1"/>
  <c r="W589" i="1"/>
  <c r="Y589" i="1"/>
  <c r="AA589" i="1"/>
  <c r="AB589" i="1"/>
  <c r="W590" i="1"/>
  <c r="X590" i="1"/>
  <c r="X591" i="1" s="1"/>
  <c r="X592" i="1" s="1"/>
  <c r="X593" i="1" s="1"/>
  <c r="Y590" i="1"/>
  <c r="AA590" i="1"/>
  <c r="AB590" i="1"/>
  <c r="W591" i="1"/>
  <c r="O591" i="1" s="1"/>
  <c r="Y591" i="1"/>
  <c r="AA591" i="1"/>
  <c r="AB591" i="1"/>
  <c r="W592" i="1"/>
  <c r="Y592" i="1"/>
  <c r="AA592" i="1"/>
  <c r="AB592" i="1"/>
  <c r="W593" i="1"/>
  <c r="Y593" i="1"/>
  <c r="AA593" i="1"/>
  <c r="AB593" i="1"/>
  <c r="W594" i="1"/>
  <c r="X594" i="1"/>
  <c r="X595" i="1" s="1"/>
  <c r="X596" i="1" s="1"/>
  <c r="X597" i="1" s="1"/>
  <c r="Y594" i="1"/>
  <c r="AA594" i="1"/>
  <c r="AB594" i="1"/>
  <c r="W595" i="1"/>
  <c r="O595" i="1" s="1"/>
  <c r="Y595" i="1"/>
  <c r="AA595" i="1"/>
  <c r="AB595" i="1"/>
  <c r="W596" i="1"/>
  <c r="Y596" i="1"/>
  <c r="AA596" i="1"/>
  <c r="AB596" i="1"/>
  <c r="W597" i="1"/>
  <c r="Y597" i="1"/>
  <c r="AA597" i="1"/>
  <c r="AB597" i="1"/>
  <c r="W598" i="1"/>
  <c r="X598" i="1"/>
  <c r="X599" i="1" s="1"/>
  <c r="X600" i="1" s="1"/>
  <c r="X601" i="1" s="1"/>
  <c r="Y598" i="1"/>
  <c r="AA598" i="1"/>
  <c r="AB598" i="1"/>
  <c r="W599" i="1"/>
  <c r="Y599" i="1"/>
  <c r="AA599" i="1"/>
  <c r="AB599" i="1"/>
  <c r="W600" i="1"/>
  <c r="Y600" i="1"/>
  <c r="AA600" i="1"/>
  <c r="AB600" i="1"/>
  <c r="W601" i="1"/>
  <c r="O601" i="1" s="1"/>
  <c r="Y601" i="1"/>
  <c r="AA601" i="1"/>
  <c r="AB601" i="1"/>
  <c r="W602" i="1"/>
  <c r="X602" i="1"/>
  <c r="X603" i="1" s="1"/>
  <c r="X604" i="1" s="1"/>
  <c r="X605" i="1" s="1"/>
  <c r="Y602" i="1"/>
  <c r="AA602" i="1"/>
  <c r="AB602" i="1"/>
  <c r="W603" i="1"/>
  <c r="Y603" i="1"/>
  <c r="AA603" i="1"/>
  <c r="AB603" i="1"/>
  <c r="W604" i="1"/>
  <c r="O604" i="1" s="1"/>
  <c r="Y604" i="1"/>
  <c r="AA604" i="1"/>
  <c r="AB604" i="1"/>
  <c r="W605" i="1"/>
  <c r="Y605" i="1"/>
  <c r="AA605" i="1"/>
  <c r="AB605" i="1"/>
  <c r="O582" i="1" l="1"/>
  <c r="O574" i="1"/>
  <c r="O569" i="1"/>
  <c r="O568" i="1"/>
  <c r="O563" i="1"/>
  <c r="O558" i="1"/>
  <c r="O554" i="1"/>
  <c r="O550" i="1"/>
  <c r="O546" i="1"/>
  <c r="O596" i="1"/>
  <c r="O593" i="1"/>
  <c r="O592" i="1"/>
  <c r="O605" i="1"/>
  <c r="O602" i="1"/>
  <c r="O599" i="1"/>
  <c r="O586" i="1"/>
  <c r="O583" i="1"/>
  <c r="O579" i="1"/>
  <c r="O575" i="1"/>
  <c r="O570" i="1"/>
  <c r="O565" i="1"/>
  <c r="O564" i="1"/>
  <c r="O559" i="1"/>
  <c r="O555" i="1"/>
  <c r="O551" i="1"/>
  <c r="O547" i="1"/>
  <c r="O598" i="1"/>
  <c r="O589" i="1"/>
  <c r="O603" i="1"/>
  <c r="O600" i="1"/>
  <c r="O597" i="1"/>
  <c r="O594" i="1"/>
  <c r="O590" i="1"/>
  <c r="O587" i="1"/>
  <c r="O584" i="1"/>
  <c r="O581" i="1"/>
  <c r="O580" i="1"/>
  <c r="O577" i="1"/>
  <c r="O576" i="1"/>
  <c r="O571" i="1"/>
  <c r="O566" i="1"/>
  <c r="O561" i="1"/>
  <c r="O560" i="1"/>
  <c r="O556" i="1"/>
  <c r="O552" i="1"/>
  <c r="O548" i="1"/>
  <c r="X718" i="1"/>
  <c r="X618" i="1"/>
  <c r="X619" i="1" s="1"/>
  <c r="X620" i="1" s="1"/>
  <c r="X621" i="1" s="1"/>
  <c r="X630" i="1"/>
  <c r="X631" i="1" s="1"/>
  <c r="X632" i="1" s="1"/>
  <c r="X633" i="1" s="1"/>
  <c r="X646" i="1"/>
  <c r="X647" i="1" s="1"/>
  <c r="X648" i="1" s="1"/>
  <c r="X649" i="1" s="1"/>
  <c r="X719" i="1" l="1"/>
  <c r="X720" i="1" s="1"/>
  <c r="X721" i="1" s="1"/>
  <c r="W660" i="1"/>
  <c r="Y660" i="1"/>
  <c r="AA660" i="1"/>
  <c r="AB660" i="1"/>
  <c r="W658" i="1"/>
  <c r="Y658" i="1"/>
  <c r="AA658" i="1"/>
  <c r="AB658" i="1"/>
  <c r="W661" i="1"/>
  <c r="Y661" i="1"/>
  <c r="AA661" i="1"/>
  <c r="AB661" i="1"/>
  <c r="W659" i="1"/>
  <c r="Y659" i="1"/>
  <c r="AA659" i="1"/>
  <c r="AB659" i="1"/>
  <c r="W652" i="1"/>
  <c r="Y652" i="1"/>
  <c r="AA652" i="1"/>
  <c r="AB652" i="1"/>
  <c r="W606" i="1"/>
  <c r="Y606" i="1"/>
  <c r="AA606" i="1"/>
  <c r="AB606" i="1"/>
  <c r="W609" i="1"/>
  <c r="Y609" i="1"/>
  <c r="AA609" i="1"/>
  <c r="AB609" i="1"/>
  <c r="W607" i="1"/>
  <c r="Y607" i="1"/>
  <c r="AA607" i="1"/>
  <c r="AB607" i="1"/>
  <c r="W608" i="1"/>
  <c r="Y608" i="1"/>
  <c r="AA608" i="1"/>
  <c r="AB608" i="1"/>
  <c r="W613" i="1"/>
  <c r="Y613" i="1"/>
  <c r="AA613" i="1"/>
  <c r="AB613" i="1"/>
  <c r="W610" i="1"/>
  <c r="Y610" i="1"/>
  <c r="AA610" i="1"/>
  <c r="AB610" i="1"/>
  <c r="W612" i="1"/>
  <c r="Y612" i="1"/>
  <c r="AA612" i="1"/>
  <c r="AB612" i="1"/>
  <c r="W611" i="1"/>
  <c r="Y611" i="1"/>
  <c r="AA611" i="1"/>
  <c r="AB611" i="1"/>
  <c r="W625" i="1"/>
  <c r="Y625" i="1"/>
  <c r="AB625" i="1"/>
  <c r="W617" i="1"/>
  <c r="Y617" i="1"/>
  <c r="AA617" i="1"/>
  <c r="AB617" i="1"/>
  <c r="W614" i="1"/>
  <c r="Y614" i="1"/>
  <c r="AA614" i="1"/>
  <c r="AB614" i="1"/>
  <c r="W616" i="1"/>
  <c r="Y616" i="1"/>
  <c r="AA616" i="1"/>
  <c r="AB616" i="1"/>
  <c r="W615" i="1"/>
  <c r="Y615" i="1"/>
  <c r="AA615" i="1"/>
  <c r="AB615" i="1"/>
  <c r="W618" i="1"/>
  <c r="Y618" i="1"/>
  <c r="AA618" i="1"/>
  <c r="AB618" i="1"/>
  <c r="W619" i="1"/>
  <c r="Y619" i="1"/>
  <c r="AA619" i="1"/>
  <c r="AB619" i="1"/>
  <c r="W620" i="1"/>
  <c r="Y620" i="1"/>
  <c r="AA620" i="1"/>
  <c r="AB620" i="1"/>
  <c r="W621" i="1"/>
  <c r="Y621" i="1"/>
  <c r="AA621" i="1"/>
  <c r="AB621" i="1"/>
  <c r="W624" i="1"/>
  <c r="Y624" i="1"/>
  <c r="AA624" i="1"/>
  <c r="AB624" i="1"/>
  <c r="W622" i="1"/>
  <c r="Y622" i="1"/>
  <c r="AA622" i="1"/>
  <c r="AB622" i="1"/>
  <c r="W623" i="1"/>
  <c r="Y623" i="1"/>
  <c r="AA623" i="1"/>
  <c r="AB623" i="1"/>
  <c r="W629" i="1"/>
  <c r="Y629" i="1"/>
  <c r="AA629" i="1"/>
  <c r="AB629" i="1"/>
  <c r="W626" i="1"/>
  <c r="Y626" i="1"/>
  <c r="AA626" i="1"/>
  <c r="AB626" i="1"/>
  <c r="W628" i="1"/>
  <c r="Y628" i="1"/>
  <c r="AA628" i="1"/>
  <c r="AB628" i="1"/>
  <c r="W627" i="1"/>
  <c r="Y627" i="1"/>
  <c r="AA627" i="1"/>
  <c r="AB627" i="1"/>
  <c r="W631" i="1"/>
  <c r="Y631" i="1"/>
  <c r="AA631" i="1"/>
  <c r="AB631" i="1"/>
  <c r="W632" i="1"/>
  <c r="Y632" i="1"/>
  <c r="AA632" i="1"/>
  <c r="AB632" i="1"/>
  <c r="W633" i="1"/>
  <c r="Y633" i="1"/>
  <c r="AA633" i="1"/>
  <c r="AB633" i="1"/>
  <c r="W630" i="1"/>
  <c r="Y630" i="1"/>
  <c r="AA630" i="1"/>
  <c r="AB630" i="1"/>
  <c r="W636" i="1"/>
  <c r="Y636" i="1"/>
  <c r="AA636" i="1"/>
  <c r="AB636" i="1"/>
  <c r="W637" i="1"/>
  <c r="Y637" i="1"/>
  <c r="AA637" i="1"/>
  <c r="AB637" i="1"/>
  <c r="W634" i="1"/>
  <c r="Y634" i="1"/>
  <c r="AA634" i="1"/>
  <c r="AB634" i="1"/>
  <c r="W635" i="1"/>
  <c r="Y635" i="1"/>
  <c r="AA635" i="1"/>
  <c r="AB635" i="1"/>
  <c r="W641" i="1"/>
  <c r="Y641" i="1"/>
  <c r="AA641" i="1"/>
  <c r="AB641" i="1"/>
  <c r="W639" i="1"/>
  <c r="Y639" i="1"/>
  <c r="AA639" i="1"/>
  <c r="AB639" i="1"/>
  <c r="W640" i="1"/>
  <c r="Y640" i="1"/>
  <c r="AA640" i="1"/>
  <c r="AB640" i="1"/>
  <c r="W638" i="1"/>
  <c r="Y638" i="1"/>
  <c r="AA638" i="1"/>
  <c r="AB638" i="1"/>
  <c r="W642" i="1"/>
  <c r="Y642" i="1"/>
  <c r="AA642" i="1"/>
  <c r="AB642" i="1"/>
  <c r="W644" i="1"/>
  <c r="Y644" i="1"/>
  <c r="AA644" i="1"/>
  <c r="AB644" i="1"/>
  <c r="W643" i="1"/>
  <c r="Y643" i="1"/>
  <c r="AA643" i="1"/>
  <c r="AB643" i="1"/>
  <c r="W645" i="1"/>
  <c r="Y645" i="1"/>
  <c r="AA645" i="1"/>
  <c r="AB645" i="1"/>
  <c r="W649" i="1"/>
  <c r="Y649" i="1"/>
  <c r="AA649" i="1"/>
  <c r="AB649" i="1"/>
  <c r="W646" i="1"/>
  <c r="Y646" i="1"/>
  <c r="AA646" i="1"/>
  <c r="AB646" i="1"/>
  <c r="W647" i="1"/>
  <c r="Y647" i="1"/>
  <c r="AA647" i="1"/>
  <c r="AB647" i="1"/>
  <c r="W648" i="1"/>
  <c r="Y648" i="1"/>
  <c r="AA648" i="1"/>
  <c r="AB648" i="1"/>
  <c r="W650" i="1"/>
  <c r="Y650" i="1"/>
  <c r="AA650" i="1"/>
  <c r="AB650" i="1"/>
  <c r="W651" i="1"/>
  <c r="Y651" i="1"/>
  <c r="AA651" i="1"/>
  <c r="AB651" i="1"/>
  <c r="W653" i="1"/>
  <c r="Y653" i="1"/>
  <c r="AA653" i="1"/>
  <c r="AB653" i="1"/>
  <c r="W656" i="1"/>
  <c r="Y656" i="1"/>
  <c r="AA656" i="1"/>
  <c r="AB656" i="1"/>
  <c r="W654" i="1"/>
  <c r="Y654" i="1"/>
  <c r="AA654" i="1"/>
  <c r="AB654" i="1"/>
  <c r="W655" i="1"/>
  <c r="Y655" i="1"/>
  <c r="AA655" i="1"/>
  <c r="AB655" i="1"/>
  <c r="W657" i="1"/>
  <c r="Y657" i="1"/>
  <c r="AA657" i="1"/>
  <c r="AB657" i="1"/>
  <c r="W662" i="1"/>
  <c r="Y662" i="1"/>
  <c r="AA662" i="1"/>
  <c r="AB662" i="1"/>
  <c r="W665" i="1"/>
  <c r="Y665" i="1"/>
  <c r="AA665" i="1"/>
  <c r="AB665" i="1"/>
  <c r="W663" i="1"/>
  <c r="Y663" i="1"/>
  <c r="AA663" i="1"/>
  <c r="AB663" i="1"/>
  <c r="W664" i="1"/>
  <c r="Y664" i="1"/>
  <c r="AA664" i="1"/>
  <c r="AB664" i="1"/>
  <c r="W668" i="1"/>
  <c r="Y668" i="1"/>
  <c r="AA668" i="1"/>
  <c r="AB668" i="1"/>
  <c r="W667" i="1"/>
  <c r="Y667" i="1"/>
  <c r="AA667" i="1"/>
  <c r="AB667" i="1"/>
  <c r="W669" i="1"/>
  <c r="Y669" i="1"/>
  <c r="AA669" i="1"/>
  <c r="AB669" i="1"/>
  <c r="W666" i="1"/>
  <c r="Y666" i="1"/>
  <c r="AA666" i="1"/>
  <c r="AB666" i="1"/>
  <c r="Y732" i="1" l="1"/>
  <c r="Y731" i="1"/>
  <c r="Y730" i="1"/>
  <c r="Y729" i="1"/>
  <c r="Y728" i="1"/>
  <c r="Y727" i="1"/>
  <c r="Y726" i="1"/>
  <c r="Y725" i="1"/>
  <c r="Y724" i="1"/>
  <c r="Y722" i="1"/>
  <c r="Y723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4" i="1"/>
  <c r="Y696" i="1"/>
  <c r="Y695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W689" i="1"/>
  <c r="AA689" i="1"/>
  <c r="AB689" i="1"/>
  <c r="X690" i="1" l="1"/>
  <c r="X691" i="1" s="1"/>
  <c r="X692" i="1" s="1"/>
  <c r="X693" i="1" s="1"/>
  <c r="X678" i="1"/>
  <c r="X679" i="1" s="1"/>
  <c r="X680" i="1" s="1"/>
  <c r="X681" i="1" s="1"/>
  <c r="AB732" i="1" l="1"/>
  <c r="AB731" i="1"/>
  <c r="AB730" i="1"/>
  <c r="AB729" i="1"/>
  <c r="AB728" i="1"/>
  <c r="AB727" i="1"/>
  <c r="AB726" i="1"/>
  <c r="AB725" i="1"/>
  <c r="AB724" i="1"/>
  <c r="AB722" i="1"/>
  <c r="AB723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4" i="1"/>
  <c r="AB696" i="1"/>
  <c r="AB695" i="1"/>
  <c r="AB693" i="1"/>
  <c r="AB692" i="1"/>
  <c r="AB691" i="1"/>
  <c r="AB690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97" i="1"/>
  <c r="AA732" i="1"/>
  <c r="AA731" i="1"/>
  <c r="AA730" i="1"/>
  <c r="AA729" i="1"/>
  <c r="AA728" i="1"/>
  <c r="AA727" i="1"/>
  <c r="AA726" i="1"/>
  <c r="AA725" i="1"/>
  <c r="AA724" i="1"/>
  <c r="AA722" i="1"/>
  <c r="AA723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4" i="1"/>
  <c r="AA696" i="1"/>
  <c r="AA695" i="1"/>
  <c r="AA693" i="1"/>
  <c r="AA692" i="1"/>
  <c r="AA691" i="1"/>
  <c r="AA690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X682" i="1"/>
  <c r="X683" i="1" s="1"/>
  <c r="X684" i="1" s="1"/>
  <c r="X685" i="1" s="1"/>
  <c r="W715" i="1"/>
  <c r="W707" i="1"/>
  <c r="W722" i="1"/>
  <c r="W675" i="1"/>
  <c r="W688" i="1"/>
  <c r="W717" i="1"/>
  <c r="W701" i="1"/>
  <c r="W703" i="1"/>
  <c r="W727" i="1"/>
  <c r="W724" i="1"/>
  <c r="W721" i="1"/>
  <c r="W720" i="1"/>
  <c r="W731" i="1"/>
  <c r="W712" i="1"/>
  <c r="W697" i="1"/>
  <c r="W681" i="1"/>
  <c r="W730" i="1"/>
  <c r="W674" i="1"/>
  <c r="W672" i="1"/>
  <c r="W725" i="1"/>
  <c r="W702" i="1"/>
  <c r="W711" i="1"/>
  <c r="W694" i="1"/>
  <c r="W718" i="1"/>
  <c r="W696" i="1"/>
  <c r="W698" i="1"/>
  <c r="W716" i="1"/>
  <c r="W687" i="1"/>
  <c r="W710" i="1"/>
  <c r="W693" i="1"/>
  <c r="W699" i="1"/>
  <c r="W719" i="1"/>
  <c r="W700" i="1"/>
  <c r="W676" i="1"/>
  <c r="W678" i="1"/>
  <c r="W671" i="1"/>
  <c r="W729" i="1"/>
  <c r="W684" i="1"/>
  <c r="W709" i="1"/>
  <c r="W677" i="1"/>
  <c r="W728" i="1"/>
  <c r="W713" i="1"/>
  <c r="W695" i="1"/>
  <c r="W706" i="1"/>
  <c r="W685" i="1"/>
  <c r="W692" i="1"/>
  <c r="W732" i="1"/>
  <c r="O732" i="1" s="1"/>
  <c r="W683" i="1"/>
  <c r="W673" i="1"/>
  <c r="W682" i="1"/>
  <c r="W723" i="1"/>
  <c r="W670" i="1"/>
  <c r="W726" i="1"/>
  <c r="W704" i="1"/>
  <c r="W708" i="1"/>
  <c r="W690" i="1"/>
  <c r="W680" i="1"/>
  <c r="W679" i="1"/>
  <c r="W691" i="1"/>
  <c r="O658" i="1" l="1"/>
  <c r="O661" i="1"/>
  <c r="O660" i="1"/>
  <c r="O659" i="1"/>
  <c r="O645" i="1"/>
  <c r="O636" i="1"/>
  <c r="O642" i="1"/>
  <c r="O651" i="1"/>
  <c r="O665" i="1"/>
  <c r="O668" i="1"/>
  <c r="O648" i="1"/>
  <c r="O621" i="1"/>
  <c r="O608" i="1"/>
  <c r="O657" i="1"/>
  <c r="O618" i="1"/>
  <c r="O609" i="1"/>
  <c r="O635" i="1"/>
  <c r="O656" i="1"/>
  <c r="O634" i="1"/>
  <c r="O612" i="1"/>
  <c r="O649" i="1"/>
  <c r="O664" i="1"/>
  <c r="O617" i="1"/>
  <c r="O606" i="1"/>
  <c r="O667" i="1"/>
  <c r="O654" i="1"/>
  <c r="O630" i="1"/>
  <c r="O628" i="1"/>
  <c r="O616" i="1"/>
  <c r="O647" i="1"/>
  <c r="O623" i="1"/>
  <c r="O619" i="1"/>
  <c r="O613" i="1"/>
  <c r="O653" i="1"/>
  <c r="O643" i="1"/>
  <c r="O627" i="1"/>
  <c r="O652" i="1"/>
  <c r="O666" i="1"/>
  <c r="O641" i="1"/>
  <c r="O622" i="1"/>
  <c r="O611" i="1"/>
  <c r="O638" i="1"/>
  <c r="O631" i="1"/>
  <c r="O629" i="1"/>
  <c r="O614" i="1"/>
  <c r="O632" i="1"/>
  <c r="O607" i="1"/>
  <c r="O663" i="1"/>
  <c r="O662" i="1"/>
  <c r="O644" i="1"/>
  <c r="O637" i="1"/>
  <c r="O626" i="1"/>
  <c r="O620" i="1"/>
  <c r="O625" i="1"/>
  <c r="O624" i="1"/>
  <c r="O639" i="1"/>
  <c r="O646" i="1"/>
  <c r="O669" i="1"/>
  <c r="O655" i="1"/>
  <c r="O650" i="1"/>
  <c r="O640" i="1"/>
  <c r="O633" i="1"/>
  <c r="O615" i="1"/>
  <c r="O610" i="1"/>
  <c r="O689" i="1"/>
  <c r="W686" i="1" l="1"/>
  <c r="W705" i="1"/>
  <c r="W714" i="1"/>
  <c r="O715" i="1" l="1"/>
  <c r="O707" i="1"/>
  <c r="O724" i="1"/>
  <c r="O730" i="1"/>
  <c r="O702" i="1"/>
  <c r="O685" i="1"/>
  <c r="O675" i="1"/>
  <c r="O717" i="1"/>
  <c r="O688" i="1"/>
  <c r="O727" i="1"/>
  <c r="O672" i="1"/>
  <c r="O710" i="1"/>
  <c r="O729" i="1"/>
  <c r="O677" i="1"/>
  <c r="O706" i="1"/>
  <c r="O678" i="1"/>
  <c r="O695" i="1"/>
  <c r="O696" i="1"/>
  <c r="O676" i="1"/>
  <c r="O687" i="1"/>
  <c r="O699" i="1"/>
  <c r="O692" i="1"/>
  <c r="O709" i="1"/>
  <c r="O693" i="1"/>
  <c r="O716" i="1"/>
  <c r="O725" i="1"/>
  <c r="O722" i="1"/>
  <c r="O720" i="1"/>
  <c r="O721" i="1"/>
  <c r="O701" i="1"/>
  <c r="O670" i="1"/>
  <c r="O697" i="1"/>
  <c r="O712" i="1"/>
  <c r="O681" i="1"/>
  <c r="O713" i="1"/>
  <c r="O684" i="1"/>
  <c r="O700" i="1"/>
  <c r="O719" i="1"/>
  <c r="O698" i="1"/>
  <c r="O703" i="1"/>
  <c r="O673" i="1"/>
  <c r="O723" i="1"/>
  <c r="O682" i="1"/>
  <c r="O671" i="1"/>
  <c r="O694" i="1"/>
  <c r="O711" i="1"/>
  <c r="O731" i="1"/>
  <c r="O683" i="1"/>
  <c r="O728" i="1"/>
  <c r="O718" i="1"/>
  <c r="O674" i="1"/>
  <c r="O680" i="1"/>
  <c r="O708" i="1"/>
  <c r="O690" i="1"/>
  <c r="O679" i="1"/>
  <c r="O704" i="1"/>
  <c r="O726" i="1"/>
  <c r="O691" i="1"/>
  <c r="O714" i="1"/>
  <c r="O686" i="1"/>
  <c r="O705" i="1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P489" i="1" l="1"/>
  <c r="T489" i="1"/>
  <c r="Q490" i="1"/>
  <c r="U490" i="1"/>
  <c r="S491" i="1"/>
  <c r="Q492" i="1"/>
  <c r="U492" i="1"/>
  <c r="R493" i="1"/>
  <c r="S494" i="1"/>
  <c r="Q495" i="1"/>
  <c r="U495" i="1"/>
  <c r="S496" i="1"/>
  <c r="P497" i="1"/>
  <c r="T497" i="1"/>
  <c r="Q498" i="1"/>
  <c r="U498" i="1"/>
  <c r="S499" i="1"/>
  <c r="P500" i="1"/>
  <c r="T500" i="1"/>
  <c r="Q501" i="1"/>
  <c r="U501" i="1"/>
  <c r="S502" i="1"/>
  <c r="P503" i="1"/>
  <c r="T503" i="1"/>
  <c r="R504" i="1"/>
  <c r="P505" i="1"/>
  <c r="T505" i="1"/>
  <c r="R506" i="1"/>
  <c r="S507" i="1"/>
  <c r="Q508" i="1"/>
  <c r="U508" i="1"/>
  <c r="S509" i="1"/>
  <c r="Q510" i="1"/>
  <c r="U510" i="1"/>
  <c r="R511" i="1"/>
  <c r="P512" i="1"/>
  <c r="T512" i="1"/>
  <c r="R513" i="1"/>
  <c r="P514" i="1"/>
  <c r="T514" i="1"/>
  <c r="Q515" i="1"/>
  <c r="U515" i="1"/>
  <c r="S516" i="1"/>
  <c r="Q517" i="1"/>
  <c r="U517" i="1"/>
  <c r="S518" i="1"/>
  <c r="P519" i="1"/>
  <c r="T519" i="1"/>
  <c r="R520" i="1"/>
  <c r="P521" i="1"/>
  <c r="T521" i="1"/>
  <c r="R522" i="1"/>
  <c r="S523" i="1"/>
  <c r="P524" i="1"/>
  <c r="T524" i="1"/>
  <c r="Q525" i="1"/>
  <c r="U525" i="1"/>
  <c r="R526" i="1"/>
  <c r="P527" i="1"/>
  <c r="T527" i="1"/>
  <c r="Q528" i="1"/>
  <c r="U528" i="1"/>
  <c r="R529" i="1"/>
  <c r="P530" i="1"/>
  <c r="T530" i="1"/>
  <c r="R531" i="1"/>
  <c r="S532" i="1"/>
  <c r="Q533" i="1"/>
  <c r="U533" i="1"/>
  <c r="S534" i="1"/>
  <c r="Q535" i="1"/>
  <c r="U535" i="1"/>
  <c r="R536" i="1"/>
  <c r="S537" i="1"/>
  <c r="P538" i="1"/>
  <c r="T538" i="1"/>
  <c r="R539" i="1"/>
  <c r="P540" i="1"/>
  <c r="T540" i="1"/>
  <c r="R541" i="1"/>
  <c r="S542" i="1"/>
  <c r="Q543" i="1"/>
  <c r="U543" i="1"/>
  <c r="S544" i="1"/>
  <c r="U538" i="1"/>
  <c r="Q489" i="1"/>
  <c r="U489" i="1"/>
  <c r="R490" i="1"/>
  <c r="P491" i="1"/>
  <c r="T491" i="1"/>
  <c r="R492" i="1"/>
  <c r="S493" i="1"/>
  <c r="P494" i="1"/>
  <c r="T494" i="1"/>
  <c r="R495" i="1"/>
  <c r="P496" i="1"/>
  <c r="T496" i="1"/>
  <c r="Q497" i="1"/>
  <c r="U497" i="1"/>
  <c r="R498" i="1"/>
  <c r="P499" i="1"/>
  <c r="T499" i="1"/>
  <c r="Q500" i="1"/>
  <c r="U500" i="1"/>
  <c r="R501" i="1"/>
  <c r="P502" i="1"/>
  <c r="T502" i="1"/>
  <c r="Q503" i="1"/>
  <c r="U503" i="1"/>
  <c r="S504" i="1"/>
  <c r="Q505" i="1"/>
  <c r="U505" i="1"/>
  <c r="S506" i="1"/>
  <c r="P507" i="1"/>
  <c r="T507" i="1"/>
  <c r="R508" i="1"/>
  <c r="P509" i="1"/>
  <c r="T509" i="1"/>
  <c r="R510" i="1"/>
  <c r="S511" i="1"/>
  <c r="Q512" i="1"/>
  <c r="U512" i="1"/>
  <c r="S513" i="1"/>
  <c r="Q514" i="1"/>
  <c r="U514" i="1"/>
  <c r="R515" i="1"/>
  <c r="P516" i="1"/>
  <c r="T516" i="1"/>
  <c r="R517" i="1"/>
  <c r="P518" i="1"/>
  <c r="T518" i="1"/>
  <c r="Q519" i="1"/>
  <c r="U519" i="1"/>
  <c r="S520" i="1"/>
  <c r="Q521" i="1"/>
  <c r="U521" i="1"/>
  <c r="S522" i="1"/>
  <c r="P523" i="1"/>
  <c r="T523" i="1"/>
  <c r="Q524" i="1"/>
  <c r="U524" i="1"/>
  <c r="R525" i="1"/>
  <c r="S526" i="1"/>
  <c r="Q527" i="1"/>
  <c r="U527" i="1"/>
  <c r="R528" i="1"/>
  <c r="S529" i="1"/>
  <c r="Q530" i="1"/>
  <c r="U530" i="1"/>
  <c r="S531" i="1"/>
  <c r="P532" i="1"/>
  <c r="T532" i="1"/>
  <c r="R533" i="1"/>
  <c r="P534" i="1"/>
  <c r="T534" i="1"/>
  <c r="R535" i="1"/>
  <c r="S536" i="1"/>
  <c r="P537" i="1"/>
  <c r="T537" i="1"/>
  <c r="Q538" i="1"/>
  <c r="S539" i="1"/>
  <c r="R489" i="1"/>
  <c r="S490" i="1"/>
  <c r="Q491" i="1"/>
  <c r="U491" i="1"/>
  <c r="S492" i="1"/>
  <c r="P493" i="1"/>
  <c r="T493" i="1"/>
  <c r="Q494" i="1"/>
  <c r="U494" i="1"/>
  <c r="S495" i="1"/>
  <c r="Q496" i="1"/>
  <c r="U496" i="1"/>
  <c r="R497" i="1"/>
  <c r="S498" i="1"/>
  <c r="Q499" i="1"/>
  <c r="U499" i="1"/>
  <c r="R500" i="1"/>
  <c r="S501" i="1"/>
  <c r="Q502" i="1"/>
  <c r="U502" i="1"/>
  <c r="R503" i="1"/>
  <c r="P504" i="1"/>
  <c r="T504" i="1"/>
  <c r="R505" i="1"/>
  <c r="P506" i="1"/>
  <c r="T506" i="1"/>
  <c r="Q507" i="1"/>
  <c r="U507" i="1"/>
  <c r="S508" i="1"/>
  <c r="Q509" i="1"/>
  <c r="U509" i="1"/>
  <c r="S510" i="1"/>
  <c r="P511" i="1"/>
  <c r="T511" i="1"/>
  <c r="R512" i="1"/>
  <c r="P513" i="1"/>
  <c r="T513" i="1"/>
  <c r="R514" i="1"/>
  <c r="S515" i="1"/>
  <c r="Q516" i="1"/>
  <c r="U516" i="1"/>
  <c r="S517" i="1"/>
  <c r="Q518" i="1"/>
  <c r="U518" i="1"/>
  <c r="R519" i="1"/>
  <c r="P520" i="1"/>
  <c r="T520" i="1"/>
  <c r="R521" i="1"/>
  <c r="P522" i="1"/>
  <c r="T522" i="1"/>
  <c r="Q523" i="1"/>
  <c r="U523" i="1"/>
  <c r="R524" i="1"/>
  <c r="S525" i="1"/>
  <c r="P526" i="1"/>
  <c r="T526" i="1"/>
  <c r="R527" i="1"/>
  <c r="S528" i="1"/>
  <c r="P529" i="1"/>
  <c r="T529" i="1"/>
  <c r="R530" i="1"/>
  <c r="P531" i="1"/>
  <c r="T531" i="1"/>
  <c r="Q532" i="1"/>
  <c r="U532" i="1"/>
  <c r="S533" i="1"/>
  <c r="Q534" i="1"/>
  <c r="U534" i="1"/>
  <c r="S535" i="1"/>
  <c r="P536" i="1"/>
  <c r="T536" i="1"/>
  <c r="Q537" i="1"/>
  <c r="U537" i="1"/>
  <c r="R538" i="1"/>
  <c r="P539" i="1"/>
  <c r="T539" i="1"/>
  <c r="R540" i="1"/>
  <c r="S489" i="1"/>
  <c r="P490" i="1"/>
  <c r="T490" i="1"/>
  <c r="R491" i="1"/>
  <c r="P492" i="1"/>
  <c r="T492" i="1"/>
  <c r="Q493" i="1"/>
  <c r="U493" i="1"/>
  <c r="R494" i="1"/>
  <c r="P495" i="1"/>
  <c r="T495" i="1"/>
  <c r="R496" i="1"/>
  <c r="S497" i="1"/>
  <c r="P498" i="1"/>
  <c r="T498" i="1"/>
  <c r="R499" i="1"/>
  <c r="S500" i="1"/>
  <c r="P501" i="1"/>
  <c r="T501" i="1"/>
  <c r="R502" i="1"/>
  <c r="S503" i="1"/>
  <c r="Q504" i="1"/>
  <c r="U504" i="1"/>
  <c r="S505" i="1"/>
  <c r="Q506" i="1"/>
  <c r="U506" i="1"/>
  <c r="R507" i="1"/>
  <c r="P508" i="1"/>
  <c r="T508" i="1"/>
  <c r="R509" i="1"/>
  <c r="P510" i="1"/>
  <c r="T510" i="1"/>
  <c r="Q511" i="1"/>
  <c r="U511" i="1"/>
  <c r="S512" i="1"/>
  <c r="Q513" i="1"/>
  <c r="U513" i="1"/>
  <c r="S514" i="1"/>
  <c r="P515" i="1"/>
  <c r="T515" i="1"/>
  <c r="R516" i="1"/>
  <c r="P517" i="1"/>
  <c r="T517" i="1"/>
  <c r="R518" i="1"/>
  <c r="S519" i="1"/>
  <c r="Q520" i="1"/>
  <c r="U520" i="1"/>
  <c r="S521" i="1"/>
  <c r="Q522" i="1"/>
  <c r="U522" i="1"/>
  <c r="R523" i="1"/>
  <c r="S524" i="1"/>
  <c r="P525" i="1"/>
  <c r="T525" i="1"/>
  <c r="Q526" i="1"/>
  <c r="U526" i="1"/>
  <c r="S527" i="1"/>
  <c r="P528" i="1"/>
  <c r="T528" i="1"/>
  <c r="Q529" i="1"/>
  <c r="U529" i="1"/>
  <c r="S530" i="1"/>
  <c r="Q531" i="1"/>
  <c r="U531" i="1"/>
  <c r="R532" i="1"/>
  <c r="P533" i="1"/>
  <c r="T533" i="1"/>
  <c r="R534" i="1"/>
  <c r="P535" i="1"/>
  <c r="T535" i="1"/>
  <c r="Q539" i="1"/>
  <c r="U540" i="1"/>
  <c r="T541" i="1"/>
  <c r="Q542" i="1"/>
  <c r="P543" i="1"/>
  <c r="P544" i="1"/>
  <c r="U544" i="1"/>
  <c r="R537" i="1"/>
  <c r="U539" i="1"/>
  <c r="P541" i="1"/>
  <c r="U541" i="1"/>
  <c r="R542" i="1"/>
  <c r="R543" i="1"/>
  <c r="Q544" i="1"/>
  <c r="Q536" i="1"/>
  <c r="Q540" i="1"/>
  <c r="Q541" i="1"/>
  <c r="T542" i="1"/>
  <c r="S543" i="1"/>
  <c r="R544" i="1"/>
  <c r="U536" i="1"/>
  <c r="S538" i="1"/>
  <c r="S540" i="1"/>
  <c r="S541" i="1"/>
  <c r="P542" i="1"/>
  <c r="U542" i="1"/>
  <c r="T543" i="1"/>
  <c r="T544" i="1"/>
  <c r="P545" i="1"/>
  <c r="T545" i="1"/>
  <c r="Q546" i="1"/>
  <c r="U546" i="1"/>
  <c r="R547" i="1"/>
  <c r="P548" i="1"/>
  <c r="T548" i="1"/>
  <c r="R549" i="1"/>
  <c r="S550" i="1"/>
  <c r="P551" i="1"/>
  <c r="T551" i="1"/>
  <c r="R552" i="1"/>
  <c r="P553" i="1"/>
  <c r="T553" i="1"/>
  <c r="Q554" i="1"/>
  <c r="U554" i="1"/>
  <c r="R555" i="1"/>
  <c r="P556" i="1"/>
  <c r="T556" i="1"/>
  <c r="R557" i="1"/>
  <c r="S558" i="1"/>
  <c r="P559" i="1"/>
  <c r="T559" i="1"/>
  <c r="R560" i="1"/>
  <c r="S561" i="1"/>
  <c r="Q562" i="1"/>
  <c r="U562" i="1"/>
  <c r="S563" i="1"/>
  <c r="Q564" i="1"/>
  <c r="U564" i="1"/>
  <c r="R565" i="1"/>
  <c r="P566" i="1"/>
  <c r="T566" i="1"/>
  <c r="R567" i="1"/>
  <c r="P568" i="1"/>
  <c r="T568" i="1"/>
  <c r="Q569" i="1"/>
  <c r="U569" i="1"/>
  <c r="S570" i="1"/>
  <c r="Q571" i="1"/>
  <c r="U571" i="1"/>
  <c r="S572" i="1"/>
  <c r="P573" i="1"/>
  <c r="T573" i="1"/>
  <c r="R574" i="1"/>
  <c r="P575" i="1"/>
  <c r="T575" i="1"/>
  <c r="R576" i="1"/>
  <c r="S577" i="1"/>
  <c r="P578" i="1"/>
  <c r="T578" i="1"/>
  <c r="S579" i="1"/>
  <c r="Q580" i="1"/>
  <c r="U580" i="1"/>
  <c r="R581" i="1"/>
  <c r="P582" i="1"/>
  <c r="T582" i="1"/>
  <c r="Q583" i="1"/>
  <c r="U583" i="1"/>
  <c r="S584" i="1"/>
  <c r="Q585" i="1"/>
  <c r="U585" i="1"/>
  <c r="S586" i="1"/>
  <c r="P587" i="1"/>
  <c r="T587" i="1"/>
  <c r="R588" i="1"/>
  <c r="P589" i="1"/>
  <c r="T589" i="1"/>
  <c r="R590" i="1"/>
  <c r="S591" i="1"/>
  <c r="P592" i="1"/>
  <c r="T592" i="1"/>
  <c r="T593" i="1"/>
  <c r="R594" i="1"/>
  <c r="S595" i="1"/>
  <c r="Q545" i="1"/>
  <c r="U545" i="1"/>
  <c r="R546" i="1"/>
  <c r="S547" i="1"/>
  <c r="Q548" i="1"/>
  <c r="U548" i="1"/>
  <c r="S549" i="1"/>
  <c r="P550" i="1"/>
  <c r="T550" i="1"/>
  <c r="Q551" i="1"/>
  <c r="U551" i="1"/>
  <c r="S552" i="1"/>
  <c r="Q553" i="1"/>
  <c r="U553" i="1"/>
  <c r="R554" i="1"/>
  <c r="S555" i="1"/>
  <c r="Q556" i="1"/>
  <c r="U556" i="1"/>
  <c r="S557" i="1"/>
  <c r="P558" i="1"/>
  <c r="T558" i="1"/>
  <c r="Q559" i="1"/>
  <c r="U559" i="1"/>
  <c r="S560" i="1"/>
  <c r="P561" i="1"/>
  <c r="T561" i="1"/>
  <c r="R562" i="1"/>
  <c r="P563" i="1"/>
  <c r="T563" i="1"/>
  <c r="R564" i="1"/>
  <c r="S565" i="1"/>
  <c r="Q566" i="1"/>
  <c r="U566" i="1"/>
  <c r="S567" i="1"/>
  <c r="Q568" i="1"/>
  <c r="U568" i="1"/>
  <c r="R569" i="1"/>
  <c r="P570" i="1"/>
  <c r="T570" i="1"/>
  <c r="R571" i="1"/>
  <c r="P572" i="1"/>
  <c r="T572" i="1"/>
  <c r="Q573" i="1"/>
  <c r="U573" i="1"/>
  <c r="S574" i="1"/>
  <c r="Q575" i="1"/>
  <c r="U575" i="1"/>
  <c r="S576" i="1"/>
  <c r="P577" i="1"/>
  <c r="T577" i="1"/>
  <c r="Q578" i="1"/>
  <c r="U578" i="1"/>
  <c r="T579" i="1"/>
  <c r="R580" i="1"/>
  <c r="S581" i="1"/>
  <c r="Q582" i="1"/>
  <c r="U582" i="1"/>
  <c r="R583" i="1"/>
  <c r="P584" i="1"/>
  <c r="T584" i="1"/>
  <c r="R585" i="1"/>
  <c r="P586" i="1"/>
  <c r="T586" i="1"/>
  <c r="Q587" i="1"/>
  <c r="U587" i="1"/>
  <c r="S588" i="1"/>
  <c r="Q589" i="1"/>
  <c r="U589" i="1"/>
  <c r="S590" i="1"/>
  <c r="P591" i="1"/>
  <c r="T591" i="1"/>
  <c r="Q592" i="1"/>
  <c r="U592" i="1"/>
  <c r="R545" i="1"/>
  <c r="S546" i="1"/>
  <c r="P547" i="1"/>
  <c r="T547" i="1"/>
  <c r="R548" i="1"/>
  <c r="P549" i="1"/>
  <c r="T549" i="1"/>
  <c r="Q550" i="1"/>
  <c r="U550" i="1"/>
  <c r="R551" i="1"/>
  <c r="P552" i="1"/>
  <c r="T552" i="1"/>
  <c r="R553" i="1"/>
  <c r="S554" i="1"/>
  <c r="P555" i="1"/>
  <c r="T555" i="1"/>
  <c r="R556" i="1"/>
  <c r="P557" i="1"/>
  <c r="T557" i="1"/>
  <c r="Q558" i="1"/>
  <c r="U558" i="1"/>
  <c r="R559" i="1"/>
  <c r="P560" i="1"/>
  <c r="T560" i="1"/>
  <c r="Q561" i="1"/>
  <c r="U561" i="1"/>
  <c r="S562" i="1"/>
  <c r="Q563" i="1"/>
  <c r="U563" i="1"/>
  <c r="S564" i="1"/>
  <c r="P565" i="1"/>
  <c r="T565" i="1"/>
  <c r="R566" i="1"/>
  <c r="P567" i="1"/>
  <c r="T567" i="1"/>
  <c r="R568" i="1"/>
  <c r="S569" i="1"/>
  <c r="Q570" i="1"/>
  <c r="U570" i="1"/>
  <c r="S571" i="1"/>
  <c r="Q572" i="1"/>
  <c r="U572" i="1"/>
  <c r="R573" i="1"/>
  <c r="P574" i="1"/>
  <c r="T574" i="1"/>
  <c r="R575" i="1"/>
  <c r="P576" i="1"/>
  <c r="T576" i="1"/>
  <c r="Q577" i="1"/>
  <c r="U577" i="1"/>
  <c r="R578" i="1"/>
  <c r="P579" i="1"/>
  <c r="U579" i="1"/>
  <c r="S580" i="1"/>
  <c r="P581" i="1"/>
  <c r="T581" i="1"/>
  <c r="R582" i="1"/>
  <c r="S583" i="1"/>
  <c r="Q584" i="1"/>
  <c r="U584" i="1"/>
  <c r="S585" i="1"/>
  <c r="Q586" i="1"/>
  <c r="U586" i="1"/>
  <c r="R587" i="1"/>
  <c r="P588" i="1"/>
  <c r="T588" i="1"/>
  <c r="R589" i="1"/>
  <c r="P590" i="1"/>
  <c r="T590" i="1"/>
  <c r="Q591" i="1"/>
  <c r="U591" i="1"/>
  <c r="R592" i="1"/>
  <c r="S545" i="1"/>
  <c r="P546" i="1"/>
  <c r="T546" i="1"/>
  <c r="Q547" i="1"/>
  <c r="U547" i="1"/>
  <c r="S548" i="1"/>
  <c r="Q549" i="1"/>
  <c r="U549" i="1"/>
  <c r="R550" i="1"/>
  <c r="S551" i="1"/>
  <c r="Q552" i="1"/>
  <c r="U552" i="1"/>
  <c r="S553" i="1"/>
  <c r="P554" i="1"/>
  <c r="T554" i="1"/>
  <c r="Q555" i="1"/>
  <c r="U555" i="1"/>
  <c r="S556" i="1"/>
  <c r="Q557" i="1"/>
  <c r="U557" i="1"/>
  <c r="R558" i="1"/>
  <c r="S559" i="1"/>
  <c r="Q560" i="1"/>
  <c r="U560" i="1"/>
  <c r="R561" i="1"/>
  <c r="P562" i="1"/>
  <c r="T562" i="1"/>
  <c r="R563" i="1"/>
  <c r="P564" i="1"/>
  <c r="T564" i="1"/>
  <c r="Q565" i="1"/>
  <c r="U565" i="1"/>
  <c r="S566" i="1"/>
  <c r="Q567" i="1"/>
  <c r="U567" i="1"/>
  <c r="S568" i="1"/>
  <c r="P569" i="1"/>
  <c r="T569" i="1"/>
  <c r="R570" i="1"/>
  <c r="P571" i="1"/>
  <c r="T571" i="1"/>
  <c r="R572" i="1"/>
  <c r="S573" i="1"/>
  <c r="Q574" i="1"/>
  <c r="U574" i="1"/>
  <c r="S575" i="1"/>
  <c r="Q576" i="1"/>
  <c r="U576" i="1"/>
  <c r="R577" i="1"/>
  <c r="S578" i="1"/>
  <c r="Q579" i="1"/>
  <c r="P580" i="1"/>
  <c r="T580" i="1"/>
  <c r="Q581" i="1"/>
  <c r="U581" i="1"/>
  <c r="S582" i="1"/>
  <c r="P583" i="1"/>
  <c r="T583" i="1"/>
  <c r="R584" i="1"/>
  <c r="P585" i="1"/>
  <c r="T585" i="1"/>
  <c r="R586" i="1"/>
  <c r="S587" i="1"/>
  <c r="Q588" i="1"/>
  <c r="U588" i="1"/>
  <c r="S589" i="1"/>
  <c r="Q590" i="1"/>
  <c r="U590" i="1"/>
  <c r="R591" i="1"/>
  <c r="S592" i="1"/>
  <c r="S593" i="1"/>
  <c r="Q594" i="1"/>
  <c r="T595" i="1"/>
  <c r="R596" i="1"/>
  <c r="P597" i="1"/>
  <c r="T597" i="1"/>
  <c r="R598" i="1"/>
  <c r="S599" i="1"/>
  <c r="Q600" i="1"/>
  <c r="U600" i="1"/>
  <c r="S601" i="1"/>
  <c r="Q602" i="1"/>
  <c r="U602" i="1"/>
  <c r="R603" i="1"/>
  <c r="P604" i="1"/>
  <c r="T604" i="1"/>
  <c r="R605" i="1"/>
  <c r="U604" i="1"/>
  <c r="P605" i="1"/>
  <c r="P593" i="1"/>
  <c r="S594" i="1"/>
  <c r="P595" i="1"/>
  <c r="U595" i="1"/>
  <c r="S596" i="1"/>
  <c r="Q597" i="1"/>
  <c r="U597" i="1"/>
  <c r="S598" i="1"/>
  <c r="P599" i="1"/>
  <c r="T599" i="1"/>
  <c r="R600" i="1"/>
  <c r="P601" i="1"/>
  <c r="T601" i="1"/>
  <c r="R602" i="1"/>
  <c r="S603" i="1"/>
  <c r="Q604" i="1"/>
  <c r="S605" i="1"/>
  <c r="R604" i="1"/>
  <c r="T605" i="1"/>
  <c r="U593" i="1"/>
  <c r="T594" i="1"/>
  <c r="Q595" i="1"/>
  <c r="P596" i="1"/>
  <c r="T596" i="1"/>
  <c r="R597" i="1"/>
  <c r="P598" i="1"/>
  <c r="T598" i="1"/>
  <c r="Q599" i="1"/>
  <c r="U599" i="1"/>
  <c r="S600" i="1"/>
  <c r="Q601" i="1"/>
  <c r="U601" i="1"/>
  <c r="S602" i="1"/>
  <c r="P603" i="1"/>
  <c r="T603" i="1"/>
  <c r="P594" i="1"/>
  <c r="U594" i="1"/>
  <c r="R595" i="1"/>
  <c r="Q596" i="1"/>
  <c r="U596" i="1"/>
  <c r="S597" i="1"/>
  <c r="Q598" i="1"/>
  <c r="U598" i="1"/>
  <c r="R599" i="1"/>
  <c r="P600" i="1"/>
  <c r="T600" i="1"/>
  <c r="R601" i="1"/>
  <c r="P602" i="1"/>
  <c r="T602" i="1"/>
  <c r="Q603" i="1"/>
  <c r="U603" i="1"/>
  <c r="S604" i="1"/>
  <c r="Q605" i="1"/>
  <c r="U605" i="1"/>
  <c r="P660" i="1"/>
  <c r="P661" i="1"/>
  <c r="P658" i="1"/>
  <c r="P659" i="1"/>
  <c r="T660" i="1"/>
  <c r="S658" i="1"/>
  <c r="R661" i="1"/>
  <c r="Q659" i="1"/>
  <c r="U659" i="1"/>
  <c r="S652" i="1"/>
  <c r="Q606" i="1"/>
  <c r="U606" i="1"/>
  <c r="S609" i="1"/>
  <c r="Q607" i="1"/>
  <c r="U607" i="1"/>
  <c r="S608" i="1"/>
  <c r="Q613" i="1"/>
  <c r="U613" i="1"/>
  <c r="S610" i="1"/>
  <c r="Q612" i="1"/>
  <c r="U612" i="1"/>
  <c r="S611" i="1"/>
  <c r="Q625" i="1"/>
  <c r="U625" i="1"/>
  <c r="P617" i="1"/>
  <c r="T617" i="1"/>
  <c r="R614" i="1"/>
  <c r="P616" i="1"/>
  <c r="T616" i="1"/>
  <c r="R615" i="1"/>
  <c r="P618" i="1"/>
  <c r="T618" i="1"/>
  <c r="R619" i="1"/>
  <c r="P620" i="1"/>
  <c r="T620" i="1"/>
  <c r="R621" i="1"/>
  <c r="P624" i="1"/>
  <c r="T624" i="1"/>
  <c r="R622" i="1"/>
  <c r="P623" i="1"/>
  <c r="T623" i="1"/>
  <c r="R629" i="1"/>
  <c r="P626" i="1"/>
  <c r="T626" i="1"/>
  <c r="R628" i="1"/>
  <c r="P627" i="1"/>
  <c r="T627" i="1"/>
  <c r="R631" i="1"/>
  <c r="P632" i="1"/>
  <c r="T632" i="1"/>
  <c r="R633" i="1"/>
  <c r="P630" i="1"/>
  <c r="T630" i="1"/>
  <c r="R636" i="1"/>
  <c r="P637" i="1"/>
  <c r="T637" i="1"/>
  <c r="R634" i="1"/>
  <c r="P635" i="1"/>
  <c r="T635" i="1"/>
  <c r="R641" i="1"/>
  <c r="P639" i="1"/>
  <c r="T639" i="1"/>
  <c r="R640" i="1"/>
  <c r="P638" i="1"/>
  <c r="T638" i="1"/>
  <c r="R642" i="1"/>
  <c r="P644" i="1"/>
  <c r="T644" i="1"/>
  <c r="R643" i="1"/>
  <c r="P645" i="1"/>
  <c r="T645" i="1"/>
  <c r="R649" i="1"/>
  <c r="P646" i="1"/>
  <c r="T646" i="1"/>
  <c r="R647" i="1"/>
  <c r="P648" i="1"/>
  <c r="T648" i="1"/>
  <c r="R650" i="1"/>
  <c r="P651" i="1"/>
  <c r="T651" i="1"/>
  <c r="R653" i="1"/>
  <c r="P656" i="1"/>
  <c r="T656" i="1"/>
  <c r="R654" i="1"/>
  <c r="P655" i="1"/>
  <c r="T655" i="1"/>
  <c r="R657" i="1"/>
  <c r="P662" i="1"/>
  <c r="T662" i="1"/>
  <c r="R665" i="1"/>
  <c r="P663" i="1"/>
  <c r="T663" i="1"/>
  <c r="R664" i="1"/>
  <c r="P668" i="1"/>
  <c r="T668" i="1"/>
  <c r="R667" i="1"/>
  <c r="P669" i="1"/>
  <c r="T669" i="1"/>
  <c r="R666" i="1"/>
  <c r="T732" i="1"/>
  <c r="T728" i="1"/>
  <c r="Q660" i="1"/>
  <c r="U660" i="1"/>
  <c r="T658" i="1"/>
  <c r="S661" i="1"/>
  <c r="R659" i="1"/>
  <c r="P652" i="1"/>
  <c r="T652" i="1"/>
  <c r="R606" i="1"/>
  <c r="P609" i="1"/>
  <c r="T609" i="1"/>
  <c r="R607" i="1"/>
  <c r="P608" i="1"/>
  <c r="T608" i="1"/>
  <c r="R613" i="1"/>
  <c r="P610" i="1"/>
  <c r="T610" i="1"/>
  <c r="R612" i="1"/>
  <c r="P611" i="1"/>
  <c r="T611" i="1"/>
  <c r="R625" i="1"/>
  <c r="Q617" i="1"/>
  <c r="U617" i="1"/>
  <c r="S614" i="1"/>
  <c r="Q616" i="1"/>
  <c r="U616" i="1"/>
  <c r="S615" i="1"/>
  <c r="Q618" i="1"/>
  <c r="U618" i="1"/>
  <c r="S619" i="1"/>
  <c r="Q620" i="1"/>
  <c r="U620" i="1"/>
  <c r="S621" i="1"/>
  <c r="Q624" i="1"/>
  <c r="U624" i="1"/>
  <c r="S622" i="1"/>
  <c r="Q623" i="1"/>
  <c r="U623" i="1"/>
  <c r="S629" i="1"/>
  <c r="Q626" i="1"/>
  <c r="U626" i="1"/>
  <c r="S628" i="1"/>
  <c r="Q627" i="1"/>
  <c r="U627" i="1"/>
  <c r="S631" i="1"/>
  <c r="Q632" i="1"/>
  <c r="U632" i="1"/>
  <c r="S633" i="1"/>
  <c r="Q630" i="1"/>
  <c r="U630" i="1"/>
  <c r="S636" i="1"/>
  <c r="Q637" i="1"/>
  <c r="U637" i="1"/>
  <c r="S634" i="1"/>
  <c r="Q635" i="1"/>
  <c r="U635" i="1"/>
  <c r="S641" i="1"/>
  <c r="Q639" i="1"/>
  <c r="U639" i="1"/>
  <c r="S640" i="1"/>
  <c r="Q638" i="1"/>
  <c r="U638" i="1"/>
  <c r="S642" i="1"/>
  <c r="Q644" i="1"/>
  <c r="U644" i="1"/>
  <c r="S643" i="1"/>
  <c r="Q645" i="1"/>
  <c r="U645" i="1"/>
  <c r="S649" i="1"/>
  <c r="Q646" i="1"/>
  <c r="U646" i="1"/>
  <c r="S647" i="1"/>
  <c r="Q648" i="1"/>
  <c r="U648" i="1"/>
  <c r="S650" i="1"/>
  <c r="Q651" i="1"/>
  <c r="U651" i="1"/>
  <c r="S653" i="1"/>
  <c r="Q656" i="1"/>
  <c r="U656" i="1"/>
  <c r="S654" i="1"/>
  <c r="Q655" i="1"/>
  <c r="U655" i="1"/>
  <c r="S657" i="1"/>
  <c r="Q662" i="1"/>
  <c r="U662" i="1"/>
  <c r="R660" i="1"/>
  <c r="Q658" i="1"/>
  <c r="U658" i="1"/>
  <c r="T661" i="1"/>
  <c r="S659" i="1"/>
  <c r="Q652" i="1"/>
  <c r="U652" i="1"/>
  <c r="S606" i="1"/>
  <c r="Q609" i="1"/>
  <c r="U609" i="1"/>
  <c r="S607" i="1"/>
  <c r="Q608" i="1"/>
  <c r="U608" i="1"/>
  <c r="S613" i="1"/>
  <c r="Q610" i="1"/>
  <c r="U610" i="1"/>
  <c r="S612" i="1"/>
  <c r="Q611" i="1"/>
  <c r="U611" i="1"/>
  <c r="S625" i="1"/>
  <c r="R617" i="1"/>
  <c r="P614" i="1"/>
  <c r="T614" i="1"/>
  <c r="R616" i="1"/>
  <c r="P615" i="1"/>
  <c r="T615" i="1"/>
  <c r="R618" i="1"/>
  <c r="P619" i="1"/>
  <c r="T619" i="1"/>
  <c r="R620" i="1"/>
  <c r="P621" i="1"/>
  <c r="T621" i="1"/>
  <c r="R624" i="1"/>
  <c r="P622" i="1"/>
  <c r="T622" i="1"/>
  <c r="R623" i="1"/>
  <c r="P629" i="1"/>
  <c r="T629" i="1"/>
  <c r="R626" i="1"/>
  <c r="P628" i="1"/>
  <c r="T628" i="1"/>
  <c r="R627" i="1"/>
  <c r="P631" i="1"/>
  <c r="T631" i="1"/>
  <c r="R632" i="1"/>
  <c r="P633" i="1"/>
  <c r="T633" i="1"/>
  <c r="R630" i="1"/>
  <c r="P636" i="1"/>
  <c r="T636" i="1"/>
  <c r="R637" i="1"/>
  <c r="P634" i="1"/>
  <c r="T634" i="1"/>
  <c r="R635" i="1"/>
  <c r="P641" i="1"/>
  <c r="T641" i="1"/>
  <c r="R639" i="1"/>
  <c r="P640" i="1"/>
  <c r="T640" i="1"/>
  <c r="R638" i="1"/>
  <c r="P642" i="1"/>
  <c r="T642" i="1"/>
  <c r="R644" i="1"/>
  <c r="P643" i="1"/>
  <c r="T643" i="1"/>
  <c r="R645" i="1"/>
  <c r="P649" i="1"/>
  <c r="T649" i="1"/>
  <c r="R646" i="1"/>
  <c r="P647" i="1"/>
  <c r="T647" i="1"/>
  <c r="R648" i="1"/>
  <c r="P650" i="1"/>
  <c r="T650" i="1"/>
  <c r="R651" i="1"/>
  <c r="P653" i="1"/>
  <c r="T653" i="1"/>
  <c r="R656" i="1"/>
  <c r="P654" i="1"/>
  <c r="T654" i="1"/>
  <c r="R655" i="1"/>
  <c r="P657" i="1"/>
  <c r="T657" i="1"/>
  <c r="R662" i="1"/>
  <c r="P665" i="1"/>
  <c r="T665" i="1"/>
  <c r="R663" i="1"/>
  <c r="P664" i="1"/>
  <c r="T664" i="1"/>
  <c r="R668" i="1"/>
  <c r="P667" i="1"/>
  <c r="T667" i="1"/>
  <c r="R669" i="1"/>
  <c r="P666" i="1"/>
  <c r="T666" i="1"/>
  <c r="T730" i="1"/>
  <c r="T726" i="1"/>
  <c r="S660" i="1"/>
  <c r="R658" i="1"/>
  <c r="Q661" i="1"/>
  <c r="U661" i="1"/>
  <c r="T659" i="1"/>
  <c r="R652" i="1"/>
  <c r="P606" i="1"/>
  <c r="T606" i="1"/>
  <c r="R609" i="1"/>
  <c r="P607" i="1"/>
  <c r="T607" i="1"/>
  <c r="R608" i="1"/>
  <c r="P613" i="1"/>
  <c r="T613" i="1"/>
  <c r="R610" i="1"/>
  <c r="P612" i="1"/>
  <c r="T612" i="1"/>
  <c r="R611" i="1"/>
  <c r="P625" i="1"/>
  <c r="T625" i="1"/>
  <c r="S617" i="1"/>
  <c r="Q614" i="1"/>
  <c r="U614" i="1"/>
  <c r="S616" i="1"/>
  <c r="Q615" i="1"/>
  <c r="U615" i="1"/>
  <c r="S618" i="1"/>
  <c r="Q619" i="1"/>
  <c r="U619" i="1"/>
  <c r="S620" i="1"/>
  <c r="Q621" i="1"/>
  <c r="U621" i="1"/>
  <c r="S624" i="1"/>
  <c r="Q622" i="1"/>
  <c r="U622" i="1"/>
  <c r="S623" i="1"/>
  <c r="Q629" i="1"/>
  <c r="U629" i="1"/>
  <c r="S626" i="1"/>
  <c r="Q628" i="1"/>
  <c r="U628" i="1"/>
  <c r="S627" i="1"/>
  <c r="Q631" i="1"/>
  <c r="U631" i="1"/>
  <c r="S632" i="1"/>
  <c r="Q633" i="1"/>
  <c r="U633" i="1"/>
  <c r="S630" i="1"/>
  <c r="Q636" i="1"/>
  <c r="U636" i="1"/>
  <c r="S637" i="1"/>
  <c r="Q634" i="1"/>
  <c r="U634" i="1"/>
  <c r="S635" i="1"/>
  <c r="Q641" i="1"/>
  <c r="U641" i="1"/>
  <c r="S639" i="1"/>
  <c r="Q640" i="1"/>
  <c r="U640" i="1"/>
  <c r="S638" i="1"/>
  <c r="Q642" i="1"/>
  <c r="U642" i="1"/>
  <c r="S644" i="1"/>
  <c r="Q643" i="1"/>
  <c r="U643" i="1"/>
  <c r="S645" i="1"/>
  <c r="Q649" i="1"/>
  <c r="U649" i="1"/>
  <c r="S646" i="1"/>
  <c r="Q647" i="1"/>
  <c r="U647" i="1"/>
  <c r="S648" i="1"/>
  <c r="Q650" i="1"/>
  <c r="U650" i="1"/>
  <c r="S651" i="1"/>
  <c r="Q653" i="1"/>
  <c r="U653" i="1"/>
  <c r="S656" i="1"/>
  <c r="Q654" i="1"/>
  <c r="U654" i="1"/>
  <c r="S655" i="1"/>
  <c r="Q657" i="1"/>
  <c r="U657" i="1"/>
  <c r="S662" i="1"/>
  <c r="Q665" i="1"/>
  <c r="S665" i="1"/>
  <c r="U663" i="1"/>
  <c r="Q668" i="1"/>
  <c r="S667" i="1"/>
  <c r="U669" i="1"/>
  <c r="T731" i="1"/>
  <c r="T724" i="1"/>
  <c r="T720" i="1"/>
  <c r="T716" i="1"/>
  <c r="T712" i="1"/>
  <c r="T708" i="1"/>
  <c r="T704" i="1"/>
  <c r="T700" i="1"/>
  <c r="T694" i="1"/>
  <c r="T692" i="1"/>
  <c r="T688" i="1"/>
  <c r="T684" i="1"/>
  <c r="T680" i="1"/>
  <c r="T676" i="1"/>
  <c r="T672" i="1"/>
  <c r="U731" i="1"/>
  <c r="U727" i="1"/>
  <c r="U722" i="1"/>
  <c r="U719" i="1"/>
  <c r="U715" i="1"/>
  <c r="U711" i="1"/>
  <c r="U707" i="1"/>
  <c r="U703" i="1"/>
  <c r="U699" i="1"/>
  <c r="U696" i="1"/>
  <c r="U691" i="1"/>
  <c r="U687" i="1"/>
  <c r="U683" i="1"/>
  <c r="U679" i="1"/>
  <c r="U675" i="1"/>
  <c r="U671" i="1"/>
  <c r="U665" i="1"/>
  <c r="Q664" i="1"/>
  <c r="S668" i="1"/>
  <c r="U667" i="1"/>
  <c r="Q666" i="1"/>
  <c r="T729" i="1"/>
  <c r="T722" i="1"/>
  <c r="T719" i="1"/>
  <c r="T715" i="1"/>
  <c r="T711" i="1"/>
  <c r="T707" i="1"/>
  <c r="T703" i="1"/>
  <c r="T699" i="1"/>
  <c r="T696" i="1"/>
  <c r="T691" i="1"/>
  <c r="T687" i="1"/>
  <c r="T683" i="1"/>
  <c r="T679" i="1"/>
  <c r="T675" i="1"/>
  <c r="T671" i="1"/>
  <c r="U730" i="1"/>
  <c r="U726" i="1"/>
  <c r="U723" i="1"/>
  <c r="U718" i="1"/>
  <c r="U714" i="1"/>
  <c r="U710" i="1"/>
  <c r="U706" i="1"/>
  <c r="U702" i="1"/>
  <c r="U698" i="1"/>
  <c r="U695" i="1"/>
  <c r="U690" i="1"/>
  <c r="U686" i="1"/>
  <c r="U682" i="1"/>
  <c r="U678" i="1"/>
  <c r="U674" i="1"/>
  <c r="U670" i="1"/>
  <c r="Q663" i="1"/>
  <c r="S664" i="1"/>
  <c r="U668" i="1"/>
  <c r="Q669" i="1"/>
  <c r="S666" i="1"/>
  <c r="T727" i="1"/>
  <c r="T723" i="1"/>
  <c r="T718" i="1"/>
  <c r="T714" i="1"/>
  <c r="T710" i="1"/>
  <c r="T706" i="1"/>
  <c r="T702" i="1"/>
  <c r="T698" i="1"/>
  <c r="T695" i="1"/>
  <c r="T690" i="1"/>
  <c r="T686" i="1"/>
  <c r="T682" i="1"/>
  <c r="T678" i="1"/>
  <c r="T674" i="1"/>
  <c r="T670" i="1"/>
  <c r="U729" i="1"/>
  <c r="U725" i="1"/>
  <c r="U721" i="1"/>
  <c r="U717" i="1"/>
  <c r="U713" i="1"/>
  <c r="U709" i="1"/>
  <c r="U705" i="1"/>
  <c r="U701" i="1"/>
  <c r="U697" i="1"/>
  <c r="U693" i="1"/>
  <c r="U689" i="1"/>
  <c r="U685" i="1"/>
  <c r="U681" i="1"/>
  <c r="U677" i="1"/>
  <c r="U673" i="1"/>
  <c r="S663" i="1"/>
  <c r="U664" i="1"/>
  <c r="Q667" i="1"/>
  <c r="S669" i="1"/>
  <c r="U666" i="1"/>
  <c r="T725" i="1"/>
  <c r="T721" i="1"/>
  <c r="T717" i="1"/>
  <c r="T713" i="1"/>
  <c r="T709" i="1"/>
  <c r="T705" i="1"/>
  <c r="T701" i="1"/>
  <c r="T697" i="1"/>
  <c r="T693" i="1"/>
  <c r="T689" i="1"/>
  <c r="T685" i="1"/>
  <c r="T681" i="1"/>
  <c r="T677" i="1"/>
  <c r="T673" i="1"/>
  <c r="U732" i="1"/>
  <c r="U728" i="1"/>
  <c r="U724" i="1"/>
  <c r="U720" i="1"/>
  <c r="U716" i="1"/>
  <c r="U712" i="1"/>
  <c r="U708" i="1"/>
  <c r="U704" i="1"/>
  <c r="U700" i="1"/>
  <c r="U694" i="1"/>
  <c r="U692" i="1"/>
  <c r="U688" i="1"/>
  <c r="U684" i="1"/>
  <c r="U680" i="1"/>
  <c r="U676" i="1"/>
  <c r="U672" i="1"/>
  <c r="S732" i="1"/>
  <c r="S728" i="1"/>
  <c r="S724" i="1"/>
  <c r="S720" i="1"/>
  <c r="S716" i="1"/>
  <c r="S712" i="1"/>
  <c r="S708" i="1"/>
  <c r="S704" i="1"/>
  <c r="S700" i="1"/>
  <c r="S694" i="1"/>
  <c r="S692" i="1"/>
  <c r="S688" i="1"/>
  <c r="S684" i="1"/>
  <c r="S680" i="1"/>
  <c r="S676" i="1"/>
  <c r="S672" i="1"/>
  <c r="S731" i="1"/>
  <c r="S727" i="1"/>
  <c r="S722" i="1"/>
  <c r="S719" i="1"/>
  <c r="S715" i="1"/>
  <c r="S711" i="1"/>
  <c r="S707" i="1"/>
  <c r="S703" i="1"/>
  <c r="S699" i="1"/>
  <c r="S696" i="1"/>
  <c r="S691" i="1"/>
  <c r="S687" i="1"/>
  <c r="S683" i="1"/>
  <c r="S679" i="1"/>
  <c r="S675" i="1"/>
  <c r="S671" i="1"/>
  <c r="P689" i="1"/>
  <c r="S730" i="1"/>
  <c r="S726" i="1"/>
  <c r="S723" i="1"/>
  <c r="S718" i="1"/>
  <c r="S714" i="1"/>
  <c r="S710" i="1"/>
  <c r="S706" i="1"/>
  <c r="S702" i="1"/>
  <c r="S698" i="1"/>
  <c r="S695" i="1"/>
  <c r="S690" i="1"/>
  <c r="S686" i="1"/>
  <c r="S682" i="1"/>
  <c r="S678" i="1"/>
  <c r="S674" i="1"/>
  <c r="S670" i="1"/>
  <c r="S729" i="1"/>
  <c r="S725" i="1"/>
  <c r="S721" i="1"/>
  <c r="S717" i="1"/>
  <c r="S713" i="1"/>
  <c r="S709" i="1"/>
  <c r="S705" i="1"/>
  <c r="S701" i="1"/>
  <c r="S697" i="1"/>
  <c r="S693" i="1"/>
  <c r="S689" i="1"/>
  <c r="S685" i="1"/>
  <c r="S681" i="1"/>
  <c r="S677" i="1"/>
  <c r="S673" i="1"/>
  <c r="Q689" i="1"/>
  <c r="R689" i="1"/>
  <c r="P715" i="1"/>
  <c r="P707" i="1"/>
  <c r="P722" i="1"/>
  <c r="P675" i="1"/>
  <c r="P688" i="1"/>
  <c r="P717" i="1"/>
  <c r="P701" i="1"/>
  <c r="P703" i="1"/>
  <c r="P727" i="1"/>
  <c r="P724" i="1"/>
  <c r="P721" i="1"/>
  <c r="P720" i="1"/>
  <c r="P731" i="1"/>
  <c r="P712" i="1"/>
  <c r="P697" i="1"/>
  <c r="P681" i="1"/>
  <c r="P730" i="1"/>
  <c r="P674" i="1"/>
  <c r="P672" i="1"/>
  <c r="P725" i="1"/>
  <c r="P702" i="1"/>
  <c r="P711" i="1"/>
  <c r="P694" i="1"/>
  <c r="P718" i="1"/>
  <c r="P696" i="1"/>
  <c r="P698" i="1"/>
  <c r="P716" i="1"/>
  <c r="P687" i="1"/>
  <c r="P710" i="1"/>
  <c r="P693" i="1"/>
  <c r="P699" i="1"/>
  <c r="P719" i="1"/>
  <c r="P700" i="1"/>
  <c r="P676" i="1"/>
  <c r="P678" i="1"/>
  <c r="P671" i="1"/>
  <c r="P729" i="1"/>
  <c r="P684" i="1"/>
  <c r="P709" i="1"/>
  <c r="P677" i="1"/>
  <c r="P728" i="1"/>
  <c r="P713" i="1"/>
  <c r="P695" i="1"/>
  <c r="P706" i="1"/>
  <c r="P685" i="1"/>
  <c r="P692" i="1"/>
  <c r="P673" i="1"/>
  <c r="P670" i="1"/>
  <c r="P726" i="1"/>
  <c r="P704" i="1"/>
  <c r="P708" i="1"/>
  <c r="P690" i="1"/>
  <c r="P680" i="1"/>
  <c r="P679" i="1"/>
  <c r="P691" i="1"/>
  <c r="R672" i="1"/>
  <c r="R711" i="1"/>
  <c r="R718" i="1"/>
  <c r="R698" i="1"/>
  <c r="R687" i="1"/>
  <c r="R693" i="1"/>
  <c r="R719" i="1"/>
  <c r="R676" i="1"/>
  <c r="R671" i="1"/>
  <c r="R684" i="1"/>
  <c r="R677" i="1"/>
  <c r="R713" i="1"/>
  <c r="R706" i="1"/>
  <c r="R692" i="1"/>
  <c r="R732" i="1"/>
  <c r="R673" i="1"/>
  <c r="R723" i="1"/>
  <c r="Q726" i="1"/>
  <c r="Q708" i="1"/>
  <c r="Q680" i="1"/>
  <c r="Q691" i="1"/>
  <c r="Q695" i="1"/>
  <c r="Q692" i="1"/>
  <c r="Q673" i="1"/>
  <c r="Q670" i="1"/>
  <c r="R708" i="1"/>
  <c r="R679" i="1"/>
  <c r="P683" i="1"/>
  <c r="R715" i="1"/>
  <c r="R707" i="1"/>
  <c r="R722" i="1"/>
  <c r="R675" i="1"/>
  <c r="R688" i="1"/>
  <c r="R717" i="1"/>
  <c r="R701" i="1"/>
  <c r="R703" i="1"/>
  <c r="R727" i="1"/>
  <c r="R724" i="1"/>
  <c r="R721" i="1"/>
  <c r="R720" i="1"/>
  <c r="R731" i="1"/>
  <c r="R712" i="1"/>
  <c r="R697" i="1"/>
  <c r="R681" i="1"/>
  <c r="R730" i="1"/>
  <c r="R674" i="1"/>
  <c r="R725" i="1"/>
  <c r="R702" i="1"/>
  <c r="R694" i="1"/>
  <c r="R696" i="1"/>
  <c r="R716" i="1"/>
  <c r="R710" i="1"/>
  <c r="R699" i="1"/>
  <c r="R700" i="1"/>
  <c r="R678" i="1"/>
  <c r="R729" i="1"/>
  <c r="R709" i="1"/>
  <c r="R728" i="1"/>
  <c r="R695" i="1"/>
  <c r="R685" i="1"/>
  <c r="R683" i="1"/>
  <c r="R682" i="1"/>
  <c r="R670" i="1"/>
  <c r="Q704" i="1"/>
  <c r="Q690" i="1"/>
  <c r="Q679" i="1"/>
  <c r="Q728" i="1"/>
  <c r="Q706" i="1"/>
  <c r="Q732" i="1"/>
  <c r="Q682" i="1"/>
  <c r="R726" i="1"/>
  <c r="R690" i="1"/>
  <c r="R691" i="1"/>
  <c r="P682" i="1"/>
  <c r="Q715" i="1"/>
  <c r="Q707" i="1"/>
  <c r="Q722" i="1"/>
  <c r="Q675" i="1"/>
  <c r="Q688" i="1"/>
  <c r="Q717" i="1"/>
  <c r="Q701" i="1"/>
  <c r="Q703" i="1"/>
  <c r="Q727" i="1"/>
  <c r="Q724" i="1"/>
  <c r="Q721" i="1"/>
  <c r="Q720" i="1"/>
  <c r="Q731" i="1"/>
  <c r="Q712" i="1"/>
  <c r="Q697" i="1"/>
  <c r="Q681" i="1"/>
  <c r="Q730" i="1"/>
  <c r="Q674" i="1"/>
  <c r="Q672" i="1"/>
  <c r="Q725" i="1"/>
  <c r="Q702" i="1"/>
  <c r="Q711" i="1"/>
  <c r="Q694" i="1"/>
  <c r="Q718" i="1"/>
  <c r="Q696" i="1"/>
  <c r="Q698" i="1"/>
  <c r="Q716" i="1"/>
  <c r="Q687" i="1"/>
  <c r="Q710" i="1"/>
  <c r="Q693" i="1"/>
  <c r="Q699" i="1"/>
  <c r="Q719" i="1"/>
  <c r="Q700" i="1"/>
  <c r="Q676" i="1"/>
  <c r="Q678" i="1"/>
  <c r="Q671" i="1"/>
  <c r="Q729" i="1"/>
  <c r="Q684" i="1"/>
  <c r="Q709" i="1"/>
  <c r="Q677" i="1"/>
  <c r="Q713" i="1"/>
  <c r="Q685" i="1"/>
  <c r="Q683" i="1"/>
  <c r="Q723" i="1"/>
  <c r="R704" i="1"/>
  <c r="R680" i="1"/>
  <c r="P732" i="1"/>
  <c r="P723" i="1"/>
  <c r="Q686" i="1"/>
  <c r="Q705" i="1"/>
  <c r="Q714" i="1"/>
  <c r="P686" i="1"/>
  <c r="P705" i="1"/>
  <c r="P714" i="1"/>
  <c r="R686" i="1"/>
  <c r="R705" i="1"/>
  <c r="R714" i="1"/>
  <c r="V564" i="1" l="1"/>
  <c r="V682" i="1"/>
  <c r="V535" i="1"/>
  <c r="V525" i="1"/>
  <c r="V492" i="1"/>
  <c r="V534" i="1"/>
  <c r="V499" i="1"/>
  <c r="V491" i="1"/>
  <c r="V625" i="1"/>
  <c r="V606" i="1"/>
  <c r="V602" i="1"/>
  <c r="V594" i="1"/>
  <c r="V583" i="1"/>
  <c r="V569" i="1"/>
  <c r="V515" i="1"/>
  <c r="V723" i="1"/>
  <c r="V732" i="1"/>
  <c r="V680" i="1"/>
  <c r="V726" i="1"/>
  <c r="V685" i="1"/>
  <c r="V728" i="1"/>
  <c r="V729" i="1"/>
  <c r="V700" i="1"/>
  <c r="V710" i="1"/>
  <c r="V696" i="1"/>
  <c r="V702" i="1"/>
  <c r="V730" i="1"/>
  <c r="V731" i="1"/>
  <c r="V727" i="1"/>
  <c r="V688" i="1"/>
  <c r="V715" i="1"/>
  <c r="V607" i="1"/>
  <c r="V667" i="1"/>
  <c r="V654" i="1"/>
  <c r="V649" i="1"/>
  <c r="V641" i="1"/>
  <c r="V631" i="1"/>
  <c r="V621" i="1"/>
  <c r="V608" i="1"/>
  <c r="V669" i="1"/>
  <c r="V655" i="1"/>
  <c r="V646" i="1"/>
  <c r="V639" i="1"/>
  <c r="V632" i="1"/>
  <c r="V624" i="1"/>
  <c r="V617" i="1"/>
  <c r="V660" i="1"/>
  <c r="V596" i="1"/>
  <c r="V595" i="1"/>
  <c r="V585" i="1"/>
  <c r="V580" i="1"/>
  <c r="V571" i="1"/>
  <c r="V590" i="1"/>
  <c r="V579" i="1"/>
  <c r="V574" i="1"/>
  <c r="V577" i="1"/>
  <c r="V572" i="1"/>
  <c r="V561" i="1"/>
  <c r="V587" i="1"/>
  <c r="V582" i="1"/>
  <c r="V566" i="1"/>
  <c r="V542" i="1"/>
  <c r="V533" i="1"/>
  <c r="V528" i="1"/>
  <c r="V517" i="1"/>
  <c r="V501" i="1"/>
  <c r="V498" i="1"/>
  <c r="V495" i="1"/>
  <c r="V490" i="1"/>
  <c r="V539" i="1"/>
  <c r="V529" i="1"/>
  <c r="V526" i="1"/>
  <c r="V496" i="1"/>
  <c r="V530" i="1"/>
  <c r="V512" i="1"/>
  <c r="V690" i="1"/>
  <c r="V670" i="1"/>
  <c r="V706" i="1"/>
  <c r="V677" i="1"/>
  <c r="V671" i="1"/>
  <c r="V719" i="1"/>
  <c r="V687" i="1"/>
  <c r="V718" i="1"/>
  <c r="V725" i="1"/>
  <c r="V681" i="1"/>
  <c r="V720" i="1"/>
  <c r="V703" i="1"/>
  <c r="V675" i="1"/>
  <c r="V613" i="1"/>
  <c r="V666" i="1"/>
  <c r="V657" i="1"/>
  <c r="V647" i="1"/>
  <c r="V640" i="1"/>
  <c r="V633" i="1"/>
  <c r="V622" i="1"/>
  <c r="V614" i="1"/>
  <c r="V610" i="1"/>
  <c r="V662" i="1"/>
  <c r="V648" i="1"/>
  <c r="V638" i="1"/>
  <c r="V630" i="1"/>
  <c r="V623" i="1"/>
  <c r="V616" i="1"/>
  <c r="V659" i="1"/>
  <c r="V603" i="1"/>
  <c r="V598" i="1"/>
  <c r="V597" i="1"/>
  <c r="V581" i="1"/>
  <c r="V576" i="1"/>
  <c r="V565" i="1"/>
  <c r="V560" i="1"/>
  <c r="V555" i="1"/>
  <c r="V552" i="1"/>
  <c r="V547" i="1"/>
  <c r="V563" i="1"/>
  <c r="V558" i="1"/>
  <c r="V550" i="1"/>
  <c r="V592" i="1"/>
  <c r="V589" i="1"/>
  <c r="V573" i="1"/>
  <c r="V568" i="1"/>
  <c r="V536" i="1"/>
  <c r="V531" i="1"/>
  <c r="V520" i="1"/>
  <c r="V504" i="1"/>
  <c r="V493" i="1"/>
  <c r="V532" i="1"/>
  <c r="V516" i="1"/>
  <c r="V538" i="1"/>
  <c r="V514" i="1"/>
  <c r="V683" i="1"/>
  <c r="V691" i="1"/>
  <c r="V708" i="1"/>
  <c r="V673" i="1"/>
  <c r="V695" i="1"/>
  <c r="V709" i="1"/>
  <c r="V678" i="1"/>
  <c r="V699" i="1"/>
  <c r="V716" i="1"/>
  <c r="V694" i="1"/>
  <c r="V672" i="1"/>
  <c r="V697" i="1"/>
  <c r="V721" i="1"/>
  <c r="V701" i="1"/>
  <c r="V722" i="1"/>
  <c r="V689" i="1"/>
  <c r="V612" i="1"/>
  <c r="V665" i="1"/>
  <c r="V650" i="1"/>
  <c r="V642" i="1"/>
  <c r="V636" i="1"/>
  <c r="V629" i="1"/>
  <c r="V615" i="1"/>
  <c r="V611" i="1"/>
  <c r="V652" i="1"/>
  <c r="V663" i="1"/>
  <c r="V651" i="1"/>
  <c r="V644" i="1"/>
  <c r="V637" i="1"/>
  <c r="V626" i="1"/>
  <c r="V618" i="1"/>
  <c r="V658" i="1"/>
  <c r="V600" i="1"/>
  <c r="V599" i="1"/>
  <c r="V562" i="1"/>
  <c r="V554" i="1"/>
  <c r="V546" i="1"/>
  <c r="V567" i="1"/>
  <c r="V557" i="1"/>
  <c r="V549" i="1"/>
  <c r="V584" i="1"/>
  <c r="V578" i="1"/>
  <c r="V575" i="1"/>
  <c r="V559" i="1"/>
  <c r="V556" i="1"/>
  <c r="V551" i="1"/>
  <c r="V548" i="1"/>
  <c r="V541" i="1"/>
  <c r="V544" i="1"/>
  <c r="V508" i="1"/>
  <c r="V527" i="1"/>
  <c r="V522" i="1"/>
  <c r="V519" i="1"/>
  <c r="V511" i="1"/>
  <c r="V506" i="1"/>
  <c r="V503" i="1"/>
  <c r="V537" i="1"/>
  <c r="V523" i="1"/>
  <c r="V518" i="1"/>
  <c r="V507" i="1"/>
  <c r="V502" i="1"/>
  <c r="V540" i="1"/>
  <c r="V524" i="1"/>
  <c r="V521" i="1"/>
  <c r="V505" i="1"/>
  <c r="V500" i="1"/>
  <c r="V679" i="1"/>
  <c r="V704" i="1"/>
  <c r="V692" i="1"/>
  <c r="V713" i="1"/>
  <c r="V684" i="1"/>
  <c r="V676" i="1"/>
  <c r="V693" i="1"/>
  <c r="V698" i="1"/>
  <c r="V711" i="1"/>
  <c r="V674" i="1"/>
  <c r="V712" i="1"/>
  <c r="V724" i="1"/>
  <c r="V717" i="1"/>
  <c r="V707" i="1"/>
  <c r="V664" i="1"/>
  <c r="V653" i="1"/>
  <c r="V643" i="1"/>
  <c r="V634" i="1"/>
  <c r="V628" i="1"/>
  <c r="V619" i="1"/>
  <c r="V609" i="1"/>
  <c r="V668" i="1"/>
  <c r="V656" i="1"/>
  <c r="V645" i="1"/>
  <c r="V635" i="1"/>
  <c r="V627" i="1"/>
  <c r="V620" i="1"/>
  <c r="V661" i="1"/>
  <c r="V601" i="1"/>
  <c r="V605" i="1"/>
  <c r="V604" i="1"/>
  <c r="V588" i="1"/>
  <c r="V591" i="1"/>
  <c r="V586" i="1"/>
  <c r="V570" i="1"/>
  <c r="V553" i="1"/>
  <c r="V545" i="1"/>
  <c r="V543" i="1"/>
  <c r="V513" i="1"/>
  <c r="V510" i="1"/>
  <c r="V509" i="1"/>
  <c r="V494" i="1"/>
  <c r="V497" i="1"/>
  <c r="V489" i="1"/>
  <c r="V686" i="1"/>
  <c r="V714" i="1"/>
  <c r="V705" i="1"/>
  <c r="X694" i="1"/>
  <c r="X695" i="1" s="1"/>
  <c r="X696" i="1" s="1"/>
  <c r="X697" i="1" s="1"/>
  <c r="X686" i="1"/>
  <c r="X687" i="1" s="1"/>
  <c r="X688" i="1" s="1"/>
  <c r="X689" i="1" s="1"/>
  <c r="X674" i="1"/>
  <c r="X675" i="1" s="1"/>
  <c r="X676" i="1" s="1"/>
  <c r="X677" i="1" s="1"/>
  <c r="X670" i="1"/>
  <c r="X671" i="1" s="1"/>
  <c r="X672" i="1" s="1"/>
  <c r="X673" i="1" s="1"/>
  <c r="X698" i="1"/>
  <c r="X699" i="1" s="1"/>
  <c r="X700" i="1" s="1"/>
  <c r="X701" i="1" s="1"/>
  <c r="X658" i="1"/>
  <c r="X659" i="1" s="1"/>
  <c r="X660" i="1" s="1"/>
  <c r="X661" i="1" s="1"/>
  <c r="X642" i="1"/>
  <c r="X643" i="1" s="1"/>
  <c r="X644" i="1" s="1"/>
  <c r="X645" i="1" s="1"/>
  <c r="X626" i="1"/>
  <c r="X627" i="1" s="1"/>
  <c r="X628" i="1" s="1"/>
  <c r="X629" i="1" s="1"/>
  <c r="X610" i="1"/>
  <c r="X611" i="1" s="1"/>
  <c r="X612" i="1" s="1"/>
  <c r="X613" i="1" s="1"/>
  <c r="X722" i="1"/>
  <c r="X723" i="1" s="1"/>
  <c r="X724" i="1" s="1"/>
  <c r="X706" i="1"/>
  <c r="X707" i="1" s="1"/>
  <c r="X708" i="1" s="1"/>
  <c r="X709" i="1" s="1"/>
  <c r="X654" i="1"/>
  <c r="X655" i="1" s="1"/>
  <c r="X656" i="1" s="1"/>
  <c r="X657" i="1" s="1"/>
  <c r="X638" i="1"/>
  <c r="X639" i="1" s="1"/>
  <c r="X640" i="1" s="1"/>
  <c r="X641" i="1" s="1"/>
  <c r="X622" i="1"/>
  <c r="X623" i="1" s="1"/>
  <c r="X624" i="1" s="1"/>
  <c r="X625" i="1" s="1"/>
  <c r="X606" i="1"/>
  <c r="X607" i="1" s="1"/>
  <c r="X608" i="1" s="1"/>
  <c r="X609" i="1" s="1"/>
  <c r="X702" i="1"/>
  <c r="X703" i="1" s="1"/>
  <c r="X704" i="1" s="1"/>
  <c r="X705" i="1" s="1"/>
  <c r="X666" i="1"/>
  <c r="X667" i="1" s="1"/>
  <c r="X668" i="1" s="1"/>
  <c r="X669" i="1" s="1"/>
  <c r="X650" i="1"/>
  <c r="X651" i="1" s="1"/>
  <c r="X652" i="1" s="1"/>
  <c r="X653" i="1" s="1"/>
  <c r="X634" i="1"/>
  <c r="X635" i="1" s="1"/>
  <c r="X636" i="1" s="1"/>
  <c r="X637" i="1" s="1"/>
  <c r="X729" i="1"/>
  <c r="X730" i="1" s="1"/>
  <c r="X731" i="1" s="1"/>
  <c r="X732" i="1" s="1"/>
  <c r="X714" i="1"/>
  <c r="X715" i="1" s="1"/>
  <c r="X716" i="1" s="1"/>
  <c r="X717" i="1" s="1"/>
  <c r="X662" i="1"/>
  <c r="X663" i="1" s="1"/>
  <c r="X664" i="1" s="1"/>
  <c r="X665" i="1" s="1"/>
  <c r="X614" i="1"/>
  <c r="X615" i="1" s="1"/>
  <c r="X616" i="1" s="1"/>
  <c r="X617" i="1" s="1"/>
  <c r="X725" i="1"/>
  <c r="X726" i="1" s="1"/>
  <c r="X727" i="1" s="1"/>
  <c r="X728" i="1" s="1"/>
  <c r="X710" i="1"/>
  <c r="X711" i="1" s="1"/>
  <c r="X712" i="1" s="1"/>
  <c r="X713" i="1" s="1"/>
</calcChain>
</file>

<file path=xl/sharedStrings.xml><?xml version="1.0" encoding="utf-8"?>
<sst xmlns="http://schemas.openxmlformats.org/spreadsheetml/2006/main" count="4332" uniqueCount="272">
  <si>
    <t>Startnummer</t>
  </si>
  <si>
    <t>Naam rijder</t>
  </si>
  <si>
    <t>Geboortedatum</t>
  </si>
  <si>
    <t>Club</t>
  </si>
  <si>
    <t>Klassecode</t>
  </si>
  <si>
    <t>Manche 1</t>
  </si>
  <si>
    <t>Manche 2</t>
  </si>
  <si>
    <t>Manche 3</t>
  </si>
  <si>
    <t>1/4 finale</t>
  </si>
  <si>
    <t>1/2 finale</t>
  </si>
  <si>
    <t>Finale</t>
  </si>
  <si>
    <t>Punten</t>
  </si>
  <si>
    <t>M</t>
  </si>
  <si>
    <t>Ronde</t>
  </si>
  <si>
    <t>K</t>
  </si>
  <si>
    <t>H</t>
  </si>
  <si>
    <t>Uitslag</t>
  </si>
  <si>
    <t>Punten K</t>
  </si>
  <si>
    <t>Punten H</t>
  </si>
  <si>
    <t>Punten F</t>
  </si>
  <si>
    <t>Punten M1</t>
  </si>
  <si>
    <t>Punten M2</t>
  </si>
  <si>
    <t>Punten M3</t>
  </si>
  <si>
    <t>Index</t>
  </si>
  <si>
    <t>Totaal</t>
  </si>
  <si>
    <t>Aantal</t>
  </si>
  <si>
    <t>Wedstrijd</t>
  </si>
  <si>
    <t>Som van Totaal</t>
  </si>
  <si>
    <t>Klasse</t>
  </si>
  <si>
    <t>Omschrijving</t>
  </si>
  <si>
    <t>F</t>
  </si>
  <si>
    <t>Kaartnummer</t>
  </si>
  <si>
    <t>Letter</t>
  </si>
  <si>
    <t>1/8 finale</t>
  </si>
  <si>
    <t>(Meerdere items)</t>
  </si>
  <si>
    <t>Clubvolgorde</t>
  </si>
  <si>
    <t>Stand</t>
  </si>
  <si>
    <t>1 tm 5 moet aanstaan</t>
  </si>
  <si>
    <t>B19</t>
  </si>
  <si>
    <t>B17</t>
  </si>
  <si>
    <t>B15</t>
  </si>
  <si>
    <t>B14</t>
  </si>
  <si>
    <t>B13</t>
  </si>
  <si>
    <t>B12</t>
  </si>
  <si>
    <t>G11</t>
  </si>
  <si>
    <t>G13</t>
  </si>
  <si>
    <t>G15</t>
  </si>
  <si>
    <t>D05</t>
  </si>
  <si>
    <t>C16</t>
  </si>
  <si>
    <t>C30</t>
  </si>
  <si>
    <t>C40</t>
  </si>
  <si>
    <t>Cruisers 16 jaar en jonger</t>
  </si>
  <si>
    <t>Cruisers 17-29 jaar</t>
  </si>
  <si>
    <t>Cruisers 30-39 jaar</t>
  </si>
  <si>
    <t>Cruisers 30+</t>
  </si>
  <si>
    <t>Dames Cruisers</t>
  </si>
  <si>
    <t>Girls 11/12</t>
  </si>
  <si>
    <t>Girls 13/14</t>
  </si>
  <si>
    <t>Girls 15+</t>
  </si>
  <si>
    <t>Boys 12</t>
  </si>
  <si>
    <t>Boys 13</t>
  </si>
  <si>
    <t>Boys 14</t>
  </si>
  <si>
    <t>Boys 15/16</t>
  </si>
  <si>
    <t>Boys 17/18</t>
  </si>
  <si>
    <t>Boys 19+</t>
  </si>
  <si>
    <t>ME</t>
  </si>
  <si>
    <t>Men Elite</t>
  </si>
  <si>
    <t>53</t>
  </si>
  <si>
    <t>51</t>
  </si>
  <si>
    <t>Bo ILEGEMS</t>
  </si>
  <si>
    <t>REVOLUTION BMX SHOP TEAM</t>
  </si>
  <si>
    <t>40</t>
  </si>
  <si>
    <t>C29</t>
  </si>
  <si>
    <t>33</t>
  </si>
  <si>
    <t>94</t>
  </si>
  <si>
    <t>77</t>
  </si>
  <si>
    <t>Gerben GOEMAN</t>
  </si>
  <si>
    <t>ICE FACTORY BELGIUM</t>
  </si>
  <si>
    <t>Dennis STEEMANS</t>
  </si>
  <si>
    <t>15</t>
  </si>
  <si>
    <t>Robbe VERSCHUEREN</t>
  </si>
  <si>
    <t>BMXEMOTION TEAM</t>
  </si>
  <si>
    <t>39</t>
  </si>
  <si>
    <t>Jordi VAN BOUCHOUT</t>
  </si>
  <si>
    <t>TARGET BMX TEAM</t>
  </si>
  <si>
    <t>Brent VANHOOF</t>
  </si>
  <si>
    <t>HARO-BMX4LIFE TEAM</t>
  </si>
  <si>
    <t>46</t>
  </si>
  <si>
    <t>169</t>
  </si>
  <si>
    <t>Svendsen GOEMAN</t>
  </si>
  <si>
    <t>151</t>
  </si>
  <si>
    <t>Stijn STRACKX</t>
  </si>
  <si>
    <t>FRITS BMX BELGIUM</t>
  </si>
  <si>
    <t>108</t>
  </si>
  <si>
    <t>28</t>
  </si>
  <si>
    <t>Gorden MARTIN</t>
  </si>
  <si>
    <t>MARTIN SPORTS PRO WINNER FACTORY TEAM</t>
  </si>
  <si>
    <t>30</t>
  </si>
  <si>
    <t>SUPERCROSS BVC BIKES BENELUX</t>
  </si>
  <si>
    <t>72</t>
  </si>
  <si>
    <t>93</t>
  </si>
  <si>
    <t>89</t>
  </si>
  <si>
    <t>100</t>
  </si>
  <si>
    <t>71</t>
  </si>
  <si>
    <t>Wesley VAN GASTEL</t>
  </si>
  <si>
    <t>DARE2RACE BMX TEAM</t>
  </si>
  <si>
    <t>50</t>
  </si>
  <si>
    <t>76</t>
  </si>
  <si>
    <t>333</t>
  </si>
  <si>
    <t>Gaëtane MEERTS</t>
  </si>
  <si>
    <t>BMX TEAM CRUPI BELGIUM</t>
  </si>
  <si>
    <t>25</t>
  </si>
  <si>
    <t>Amber WILLEM</t>
  </si>
  <si>
    <t>31</t>
  </si>
  <si>
    <t>Femke VERELST</t>
  </si>
  <si>
    <t>12</t>
  </si>
  <si>
    <t>TEAM RIFT BMX BELGIUM</t>
  </si>
  <si>
    <t>Telt mee</t>
  </si>
  <si>
    <t>BJORN WYNANTS BMX TEAM</t>
  </si>
  <si>
    <t>Dries BROUNS</t>
  </si>
  <si>
    <t>2B RACING TEAM</t>
  </si>
  <si>
    <t>81</t>
  </si>
  <si>
    <t>Mika OOMS</t>
  </si>
  <si>
    <t>115</t>
  </si>
  <si>
    <t>Geoffrey DE WIT</t>
  </si>
  <si>
    <t>BMX TEAM PRO LEGEND BELGIUM</t>
  </si>
  <si>
    <t>163</t>
  </si>
  <si>
    <t>Stef LIPPENS</t>
  </si>
  <si>
    <t>Mats FOBE</t>
  </si>
  <si>
    <t>Scott VERHOEVEN</t>
  </si>
  <si>
    <t>Senne VERELST</t>
  </si>
  <si>
    <t>35</t>
  </si>
  <si>
    <t>Seppe HERMANS</t>
  </si>
  <si>
    <t>Gianni TERRYN</t>
  </si>
  <si>
    <t>Yeno VINGERHOETS</t>
  </si>
  <si>
    <t>223</t>
  </si>
  <si>
    <t>Sem BOECKX</t>
  </si>
  <si>
    <t>MEYBO FACTORY TEAM BELGIUM</t>
  </si>
  <si>
    <t>67</t>
  </si>
  <si>
    <t>Ferre T´SEYEN</t>
  </si>
  <si>
    <t>Rune ROEFS</t>
  </si>
  <si>
    <t>Cedric PATTYN</t>
  </si>
  <si>
    <t>Jens HUYBRECHTS</t>
  </si>
  <si>
    <t>Tjörven MERTENS</t>
  </si>
  <si>
    <t>Dieter BROUNS</t>
  </si>
  <si>
    <t>Kjell DE SCHEPPER</t>
  </si>
  <si>
    <t>65</t>
  </si>
  <si>
    <t>Nathan DE FAUW</t>
  </si>
  <si>
    <t>27</t>
  </si>
  <si>
    <t>Luka VAN STEENBERGEN</t>
  </si>
  <si>
    <t>SPEEDCO FACTORY TEAM</t>
  </si>
  <si>
    <t>Kayan SCHAERLAEKEN</t>
  </si>
  <si>
    <t>Mattheo HANNES</t>
  </si>
  <si>
    <t>Robbert VAN STAEYEN</t>
  </si>
  <si>
    <t>2</t>
  </si>
  <si>
    <t>Wannes MAGDELIJNS</t>
  </si>
  <si>
    <t>56</t>
  </si>
  <si>
    <t>Arno BRAEKEN</t>
  </si>
  <si>
    <t>Maxim VAN ROOSBROECK</t>
  </si>
  <si>
    <t>Robbe MEERTS</t>
  </si>
  <si>
    <t>Jorre VANDERLINDEN</t>
  </si>
  <si>
    <t>243</t>
  </si>
  <si>
    <t>Jorrit RUTTEN</t>
  </si>
  <si>
    <t>811</t>
  </si>
  <si>
    <t>Brett JACOBS</t>
  </si>
  <si>
    <t>95</t>
  </si>
  <si>
    <t>Roy VAN AKEN</t>
  </si>
  <si>
    <t>Maarten VERHOEVEN</t>
  </si>
  <si>
    <t>7</t>
  </si>
  <si>
    <t>Sanne LUMBEECK</t>
  </si>
  <si>
    <t>Lore WOLFS</t>
  </si>
  <si>
    <t>Aukje BELMANS</t>
  </si>
  <si>
    <t>Britt HUYBRECHTS</t>
  </si>
  <si>
    <t>14</t>
  </si>
  <si>
    <t>Verona VAN MOL</t>
  </si>
  <si>
    <t>17</t>
  </si>
  <si>
    <t>Lotte WOLFS</t>
  </si>
  <si>
    <t>248</t>
  </si>
  <si>
    <t>Valerie VOSSEN</t>
  </si>
  <si>
    <t>Zoe SCHAERLAEKEN</t>
  </si>
  <si>
    <t>11</t>
  </si>
  <si>
    <t>Aiko GOMMERS</t>
  </si>
  <si>
    <t>98</t>
  </si>
  <si>
    <t>Karo VERTESSEN</t>
  </si>
  <si>
    <t>92</t>
  </si>
  <si>
    <t>Yellise VAN DEN BROECK</t>
  </si>
  <si>
    <t>263</t>
  </si>
  <si>
    <t>Stef LAUWERS</t>
  </si>
  <si>
    <t>44</t>
  </si>
  <si>
    <t>Yan SLEGERS</t>
  </si>
  <si>
    <t>26</t>
  </si>
  <si>
    <t>Rico VAN DE VOORDE</t>
  </si>
  <si>
    <t>Mathijn BOGAERT</t>
  </si>
  <si>
    <t>Pieter LEROI</t>
  </si>
  <si>
    <t>Michael BOGAERTS</t>
  </si>
  <si>
    <t>711</t>
  </si>
  <si>
    <t>Ghinio VAN DE WEYER</t>
  </si>
  <si>
    <t>Team</t>
  </si>
  <si>
    <t>j</t>
  </si>
  <si>
    <t>234</t>
  </si>
  <si>
    <t>Donna MIELCZAREK</t>
  </si>
  <si>
    <t>Datum</t>
  </si>
  <si>
    <t>Seppe BEIJENS</t>
  </si>
  <si>
    <t>47</t>
  </si>
  <si>
    <t>Rune RAEYMAEKERS</t>
  </si>
  <si>
    <t>37</t>
  </si>
  <si>
    <t>Brend VAN AERSCHOT</t>
  </si>
  <si>
    <t>666</t>
  </si>
  <si>
    <t>Lars VAN STAPPEN</t>
  </si>
  <si>
    <t>43</t>
  </si>
  <si>
    <t>24</t>
  </si>
  <si>
    <t>Britt BAETENS</t>
  </si>
  <si>
    <t>45</t>
  </si>
  <si>
    <t>Zoë WOLFS</t>
  </si>
  <si>
    <t>Merel VAN GASTEL</t>
  </si>
  <si>
    <t>Julie HEUSEQUIN</t>
  </si>
  <si>
    <t>Julie NICOLAES</t>
  </si>
  <si>
    <t>114</t>
  </si>
  <si>
    <t>Yannick SPRUYT</t>
  </si>
  <si>
    <t>606</t>
  </si>
  <si>
    <t>Yorgi PICCART</t>
  </si>
  <si>
    <t>4</t>
  </si>
  <si>
    <t>Seppe LAENEN</t>
  </si>
  <si>
    <t>Marnicq JANSSENS</t>
  </si>
  <si>
    <t>Thomas WILLEMS</t>
  </si>
  <si>
    <t>23</t>
  </si>
  <si>
    <t>117</t>
  </si>
  <si>
    <t>Thibault VAN LAERE</t>
  </si>
  <si>
    <t>444</t>
  </si>
  <si>
    <t>Jari CAMMANS</t>
  </si>
  <si>
    <t>Owen MIELCZAREK</t>
  </si>
  <si>
    <t>199</t>
  </si>
  <si>
    <t>Minthe WOUTERS-SELS</t>
  </si>
  <si>
    <t>Seppe GORRENS</t>
  </si>
  <si>
    <t>Kobe HEREMANS</t>
  </si>
  <si>
    <t>896</t>
  </si>
  <si>
    <t>Joffrey WOUTERS</t>
  </si>
  <si>
    <t>101</t>
  </si>
  <si>
    <t>Joppe VAN BROEKHOVEN</t>
  </si>
  <si>
    <t>023</t>
  </si>
  <si>
    <t>Yvan LAENEN</t>
  </si>
  <si>
    <t>118</t>
  </si>
  <si>
    <t>Lowie NULENS</t>
  </si>
  <si>
    <t>90</t>
  </si>
  <si>
    <t>Sibe JANSSENS</t>
  </si>
  <si>
    <t>Teamvolgorde</t>
  </si>
  <si>
    <t>111</t>
  </si>
  <si>
    <t>Selena COQUIN</t>
  </si>
  <si>
    <t>B16</t>
  </si>
  <si>
    <t>Robyn GOMMERS</t>
  </si>
  <si>
    <t>70</t>
  </si>
  <si>
    <t>Dennis SCHROOTEN</t>
  </si>
  <si>
    <t>5</t>
  </si>
  <si>
    <t>Kjelle POETS</t>
  </si>
  <si>
    <t>Robbe DENS</t>
  </si>
  <si>
    <t>Malika CLAESSEN</t>
  </si>
  <si>
    <t>Ethane BOURGUIGNON</t>
  </si>
  <si>
    <t>MJ</t>
  </si>
  <si>
    <t>Gilles GEERS</t>
  </si>
  <si>
    <t>Brend LAHOR</t>
  </si>
  <si>
    <t>Thibaut STOFFELS</t>
  </si>
  <si>
    <t>Men junior</t>
  </si>
  <si>
    <t>Boys 16</t>
  </si>
  <si>
    <t>Yannick WOLF</t>
  </si>
  <si>
    <t>Mauro VAN ROOSBROECK</t>
  </si>
  <si>
    <t>Kyan SWERTS</t>
  </si>
  <si>
    <t>Victor BEIRINCKX</t>
  </si>
  <si>
    <t>Maxim PAULUS</t>
  </si>
  <si>
    <t>(leeg)</t>
  </si>
  <si>
    <t>Brent SOMMEN</t>
  </si>
  <si>
    <t>Sam ILEGEMS</t>
  </si>
  <si>
    <t>Louis VERHERSTRAETEN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</si>
</sst>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d/mm/yyyy;@"/>
  </numFmts>
  <fonts count="4" x14ac:knownFonts="1">
    <font>
      <sz val="10"/>
      <name val="Helv"/>
    </font>
    <font>
      <sz val="10"/>
      <name val="Helv"/>
    </font>
    <font>
      <sz val="11"/>
      <color theme="1"/>
      <name val="Calibri"/>
      <family val="2"/>
      <scheme val="minor"/>
    </font>
    <font>
      <sz val="10"/>
      <color theme="0"/>
      <name val="Helv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textRotation="45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2"/>
    <xf numFmtId="14" fontId="1" fillId="0" borderId="0" xfId="2" applyNumberFormat="1" applyProtection="1">
      <protection locked="0"/>
    </xf>
    <xf numFmtId="0" fontId="0" fillId="0" borderId="0" xfId="0" pivotButton="1"/>
    <xf numFmtId="0" fontId="0" fillId="0" borderId="0" xfId="0" applyAlignment="1">
      <alignment textRotation="45" wrapText="1"/>
    </xf>
    <xf numFmtId="14" fontId="0" fillId="0" borderId="0" xfId="0" applyNumberFormat="1" applyAlignment="1">
      <alignment textRotation="45"/>
    </xf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1" fillId="0" borderId="0" xfId="2" applyNumberFormat="1" applyProtection="1">
      <protection locked="0"/>
    </xf>
    <xf numFmtId="165" fontId="1" fillId="0" borderId="0" xfId="2" applyNumberFormat="1" applyProtection="1">
      <protection locked="0"/>
    </xf>
    <xf numFmtId="0" fontId="0" fillId="0" borderId="0" xfId="2" applyFont="1"/>
    <xf numFmtId="0" fontId="0" fillId="0" borderId="0" xfId="0" applyNumberFormat="1"/>
  </cellXfs>
  <cellStyles count="4">
    <cellStyle name="Standaard" xfId="0" builtinId="0"/>
    <cellStyle name="Standaard 2" xfId="1" xr:uid="{00000000-0005-0000-0000-000001000000}"/>
    <cellStyle name="Standaard 2 2" xfId="2" xr:uid="{00000000-0005-0000-0000-000002000000}"/>
    <cellStyle name="Standaard 3" xfId="3" xr:uid="{00000000-0005-0000-0000-000003000000}"/>
  </cellStyles>
  <dxfs count="3">
    <dxf>
      <alignment horizontal="left" readingOrder="0"/>
    </dxf>
    <dxf>
      <alignment horizontal="left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758.664132523147" createdVersion="6" refreshedVersion="6" minRefreshableVersion="3" recordCount="1575" xr:uid="{D46A994C-50CF-4495-942F-2EE73EE26AF5}">
  <cacheSource type="worksheet">
    <worksheetSource ref="C1:X1576" sheet="RIJDERS"/>
  </cacheSource>
  <cacheFields count="22">
    <cacheField name="Startnummer" numFmtId="0">
      <sharedItems containsBlank="1" containsMixedTypes="1" containsNumber="1" containsInteger="1" minValue="2" maxValue="896"/>
    </cacheField>
    <cacheField name="Naam rijder" numFmtId="0">
      <sharedItems containsBlank="1"/>
    </cacheField>
    <cacheField name="Geboortedatum" numFmtId="0">
      <sharedItems containsNonDate="0" containsDate="1" containsString="0" containsBlank="1" minDate="1975-06-22T00:00:00" maxDate="2007-12-20T00:00:00"/>
    </cacheField>
    <cacheField name="Club" numFmtId="0">
      <sharedItems containsBlank="1" count="18">
        <s v="BJORN WYNANTS BMX TEAM"/>
        <s v="BMXEMOTION TEAM"/>
        <s v="DARE2RACE BMX TEAM"/>
        <s v="FRITS BMX BELGIUM"/>
        <s v="ICE FACTORY BELGIUM"/>
        <s v="MEYBO FACTORY TEAM BELGIUM"/>
        <s v="SPEEDCO FACTORY TEAM"/>
        <s v="SUPERCROSS BVC BIKES BENELUX"/>
        <s v="TARGET BMX TEAM"/>
        <s v="TEAM RIFT BMX BELGIUM"/>
        <s v="2B RACING TEAM"/>
        <s v="BMX TEAM PRO LEGEND BELGIUM"/>
        <s v="REVOLUTION BMX SHOP TEAM"/>
        <s v="BMX TEAM CRUPI BELGIUM"/>
        <s v="HARO-BMX4LIFE TEAM"/>
        <s v="MARTIN SPORTS PRO WINNER FACTORY TEAM"/>
        <m/>
        <s v="SUPERCROSS" u="1"/>
      </sharedItems>
    </cacheField>
    <cacheField name="Manche 1" numFmtId="0">
      <sharedItems containsString="0" containsBlank="1" containsNumber="1" containsInteger="1" minValue="1" maxValue="8"/>
    </cacheField>
    <cacheField name="Manche 2" numFmtId="0">
      <sharedItems containsString="0" containsBlank="1" containsNumber="1" containsInteger="1" minValue="1" maxValue="10"/>
    </cacheField>
    <cacheField name="Manche 3" numFmtId="0">
      <sharedItems containsString="0" containsBlank="1" containsNumber="1" containsInteger="1" minValue="1" maxValue="10"/>
    </cacheField>
    <cacheField name="1/8 finale" numFmtId="0">
      <sharedItems containsNonDate="0" containsString="0" containsBlank="1"/>
    </cacheField>
    <cacheField name="1/4 finale" numFmtId="0">
      <sharedItems containsString="0" containsBlank="1" containsNumber="1" containsInteger="1" minValue="1" maxValue="8"/>
    </cacheField>
    <cacheField name="1/2 finale" numFmtId="0">
      <sharedItems containsString="0" containsBlank="1" containsNumber="1" containsInteger="1" minValue="1" maxValue="8"/>
    </cacheField>
    <cacheField name="Finale" numFmtId="0">
      <sharedItems containsString="0" containsBlank="1" containsNumber="1" containsInteger="1" minValue="1" maxValue="8"/>
    </cacheField>
    <cacheField name="Wedstrijd" numFmtId="0">
      <sharedItems containsNonDate="0" containsDate="1" containsString="0" containsBlank="1" minDate="2019-03-17T00:00:00" maxDate="2019-10-21T00:00:00" count="15">
        <d v="2019-10-20T00:00:00"/>
        <d v="2019-10-13T00:00:00"/>
        <d v="2019-10-06T00:00:00"/>
        <d v="2019-09-22T00:00:00"/>
        <d v="2019-08-25T00:00:00"/>
        <d v="2019-08-11T00:00:00"/>
        <d v="2019-08-04T00:00:00"/>
        <d v="2019-07-07T00:00:00"/>
        <d v="2019-06-30T00:00:00"/>
        <d v="2019-05-12T00:00:00"/>
        <d v="2019-04-28T00:00:00"/>
        <d v="2019-04-07T00:00:00"/>
        <d v="2019-03-24T00:00:00"/>
        <d v="2019-03-17T00:00:00"/>
        <m/>
      </sharedItems>
    </cacheField>
    <cacheField name="Aantal" numFmtId="0">
      <sharedItems containsSemiMixedTypes="0" containsString="0" containsNumber="1" containsInteger="1" minValue="0" maxValue="1"/>
    </cacheField>
    <cacheField name="Punten M1" numFmtId="0">
      <sharedItems containsSemiMixedTypes="0" containsString="0" containsNumber="1" containsInteger="1" minValue="0" maxValue="0"/>
    </cacheField>
    <cacheField name="Punten M2" numFmtId="0">
      <sharedItems containsSemiMixedTypes="0" containsString="0" containsNumber="1" containsInteger="1" minValue="0" maxValue="0"/>
    </cacheField>
    <cacheField name="Punten M3" numFmtId="0">
      <sharedItems containsSemiMixedTypes="0" containsString="0" containsNumber="1" containsInteger="1" minValue="0" maxValue="0"/>
    </cacheField>
    <cacheField name="Punten K" numFmtId="0">
      <sharedItems containsSemiMixedTypes="0" containsString="0" containsNumber="1" containsInteger="1" minValue="0" maxValue="0"/>
    </cacheField>
    <cacheField name="Punten H" numFmtId="0">
      <sharedItems containsSemiMixedTypes="0" containsString="0" containsNumber="1" containsInteger="1" minValue="0" maxValue="0"/>
    </cacheField>
    <cacheField name="Punten F" numFmtId="0">
      <sharedItems containsSemiMixedTypes="0" containsString="0" containsNumber="1" containsInteger="1" minValue="0" maxValue="20"/>
    </cacheField>
    <cacheField name="Totaal" numFmtId="0">
      <sharedItems containsSemiMixedTypes="0" containsString="0" containsNumber="1" containsInteger="1" minValue="0" maxValue="20"/>
    </cacheField>
    <cacheField name="Wedstrijd2" numFmtId="0">
      <sharedItems/>
    </cacheField>
    <cacheField name="Clubvolgorde" numFmtId="0">
      <sharedItems containsSemiMixedTypes="0" containsString="0" containsNumber="1" containsInteger="1" minValue="1" maxValue="1073" count="107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1052" u="1"/>
        <n v="973" u="1"/>
        <n v="908" u="1"/>
        <n v="1054" u="1"/>
        <n v="974" u="1"/>
        <n v="909" u="1"/>
        <n v="1056" u="1"/>
        <n v="975" u="1"/>
        <n v="910" u="1"/>
        <n v="845" u="1"/>
        <n v="1058" u="1"/>
        <n v="976" u="1"/>
        <n v="911" u="1"/>
        <n v="846" u="1"/>
        <n v="1060" u="1"/>
        <n v="977" u="1"/>
        <n v="912" u="1"/>
        <n v="847" u="1"/>
        <n v="1062" u="1"/>
        <n v="978" u="1"/>
        <n v="913" u="1"/>
        <n v="848" u="1"/>
        <n v="1064" u="1"/>
        <n v="979" u="1"/>
        <n v="914" u="1"/>
        <n v="849" u="1"/>
        <n v="1066" u="1"/>
        <n v="980" u="1"/>
        <n v="915" u="1"/>
        <n v="850" u="1"/>
        <n v="1068" u="1"/>
        <n v="981" u="1"/>
        <n v="916" u="1"/>
        <n v="851" u="1"/>
        <n v="1070" u="1"/>
        <n v="982" u="1"/>
        <n v="917" u="1"/>
        <n v="852" u="1"/>
        <n v="1072" u="1"/>
        <n v="983" u="1"/>
        <n v="918" u="1"/>
        <n v="853" u="1"/>
        <n v="984" u="1"/>
        <n v="919" u="1"/>
        <n v="854" u="1"/>
        <n v="985" u="1"/>
        <n v="920" u="1"/>
        <n v="855" u="1"/>
        <n v="986" u="1"/>
        <n v="921" u="1"/>
        <n v="856" u="1"/>
        <n v="987" u="1"/>
        <n v="922" u="1"/>
        <n v="857" u="1"/>
        <n v="988" u="1"/>
        <n v="923" u="1"/>
        <n v="858" u="1"/>
        <n v="989" u="1"/>
        <n v="924" u="1"/>
        <n v="859" u="1"/>
        <n v="990" u="1"/>
        <n v="925" u="1"/>
        <n v="860" u="1"/>
        <n v="991" u="1"/>
        <n v="926" u="1"/>
        <n v="861" u="1"/>
        <n v="1025" u="1"/>
        <n v="992" u="1"/>
        <n v="927" u="1"/>
        <n v="862" u="1"/>
        <n v="1027" u="1"/>
        <n v="993" u="1"/>
        <n v="928" u="1"/>
        <n v="863" u="1"/>
        <n v="1029" u="1"/>
        <n v="994" u="1"/>
        <n v="929" u="1"/>
        <n v="864" u="1"/>
        <n v="1031" u="1"/>
        <n v="995" u="1"/>
        <n v="930" u="1"/>
        <n v="865" u="1"/>
        <n v="1033" u="1"/>
        <n v="996" u="1"/>
        <n v="931" u="1"/>
        <n v="866" u="1"/>
        <n v="1035" u="1"/>
        <n v="997" u="1"/>
        <n v="932" u="1"/>
        <n v="867" u="1"/>
        <n v="1037" u="1"/>
        <n v="998" u="1"/>
        <n v="933" u="1"/>
        <n v="868" u="1"/>
        <n v="1039" u="1"/>
        <n v="999" u="1"/>
        <n v="934" u="1"/>
        <n v="869" u="1"/>
        <n v="1041" u="1"/>
        <n v="1000" u="1"/>
        <n v="935" u="1"/>
        <n v="870" u="1"/>
        <n v="1043" u="1"/>
        <n v="1001" u="1"/>
        <n v="936" u="1"/>
        <n v="871" u="1"/>
        <n v="1045" u="1"/>
        <n v="1002" u="1"/>
        <n v="937" u="1"/>
        <n v="872" u="1"/>
        <n v="1047" u="1"/>
        <n v="1003" u="1"/>
        <n v="938" u="1"/>
        <n v="873" u="1"/>
        <n v="1049" u="1"/>
        <n v="1004" u="1"/>
        <n v="939" u="1"/>
        <n v="874" u="1"/>
        <n v="1051" u="1"/>
        <n v="1005" u="1"/>
        <n v="940" u="1"/>
        <n v="875" u="1"/>
        <n v="1053" u="1"/>
        <n v="1006" u="1"/>
        <n v="941" u="1"/>
        <n v="876" u="1"/>
        <n v="1055" u="1"/>
        <n v="1007" u="1"/>
        <n v="942" u="1"/>
        <n v="877" u="1"/>
        <n v="1057" u="1"/>
        <n v="1008" u="1"/>
        <n v="943" u="1"/>
        <n v="878" u="1"/>
        <n v="1059" u="1"/>
        <n v="1009" u="1"/>
        <n v="944" u="1"/>
        <n v="879" u="1"/>
        <n v="1061" u="1"/>
        <n v="1010" u="1"/>
        <n v="945" u="1"/>
        <n v="880" u="1"/>
        <n v="1063" u="1"/>
        <n v="1011" u="1"/>
        <n v="946" u="1"/>
        <n v="881" u="1"/>
        <n v="1065" u="1"/>
        <n v="1012" u="1"/>
        <n v="947" u="1"/>
        <n v="882" u="1"/>
        <n v="1067" u="1"/>
        <n v="1013" u="1"/>
        <n v="948" u="1"/>
        <n v="883" u="1"/>
        <n v="1069" u="1"/>
        <n v="1014" u="1"/>
        <n v="949" u="1"/>
        <n v="884" u="1"/>
        <n v="1071" u="1"/>
        <n v="1015" u="1"/>
        <n v="950" u="1"/>
        <n v="885" u="1"/>
        <n v="1073" u="1"/>
        <n v="1016" u="1"/>
        <n v="951" u="1"/>
        <n v="886" u="1"/>
        <n v="1017" u="1"/>
        <n v="952" u="1"/>
        <n v="887" u="1"/>
        <n v="1018" u="1"/>
        <n v="953" u="1"/>
        <n v="888" u="1"/>
        <n v="1019" u="1"/>
        <n v="954" u="1"/>
        <n v="889" u="1"/>
        <n v="1020" u="1"/>
        <n v="955" u="1"/>
        <n v="890" u="1"/>
        <n v="1021" u="1"/>
        <n v="956" u="1"/>
        <n v="891" u="1"/>
        <n v="1022" u="1"/>
        <n v="957" u="1"/>
        <n v="892" u="1"/>
        <n v="1023" u="1"/>
        <n v="958" u="1"/>
        <n v="893" u="1"/>
        <n v="1024" u="1"/>
        <n v="959" u="1"/>
        <n v="894" u="1"/>
        <n v="1026" u="1"/>
        <n v="960" u="1"/>
        <n v="895" u="1"/>
        <n v="1028" u="1"/>
        <n v="961" u="1"/>
        <n v="896" u="1"/>
        <n v="1030" u="1"/>
        <n v="962" u="1"/>
        <n v="897" u="1"/>
        <n v="1032" u="1"/>
        <n v="963" u="1"/>
        <n v="898" u="1"/>
        <n v="1034" u="1"/>
        <n v="964" u="1"/>
        <n v="899" u="1"/>
        <n v="1036" u="1"/>
        <n v="965" u="1"/>
        <n v="900" u="1"/>
        <n v="1038" u="1"/>
        <n v="966" u="1"/>
        <n v="901" u="1"/>
        <n v="1040" u="1"/>
        <n v="967" u="1"/>
        <n v="902" u="1"/>
        <n v="1042" u="1"/>
        <n v="968" u="1"/>
        <n v="903" u="1"/>
        <n v="1044" u="1"/>
        <n v="969" u="1"/>
        <n v="904" u="1"/>
        <n v="1046" u="1"/>
        <n v="970" u="1"/>
        <n v="905" u="1"/>
        <n v="1048" u="1"/>
        <n v="971" u="1"/>
        <n v="906" u="1"/>
        <n v="1050" u="1"/>
        <n v="972" u="1"/>
        <n v="90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5">
  <r>
    <n v="7"/>
    <s v="Sanne LUMBEECK"/>
    <d v="2007-01-12T00:00:00"/>
    <x v="0"/>
    <n v="1"/>
    <n v="1"/>
    <n v="1"/>
    <m/>
    <m/>
    <m/>
    <n v="1"/>
    <x v="0"/>
    <n v="1"/>
    <n v="0"/>
    <n v="0"/>
    <n v="0"/>
    <n v="0"/>
    <n v="0"/>
    <n v="20"/>
    <n v="20"/>
    <s v="43758G11"/>
    <x v="0"/>
  </r>
  <r>
    <n v="76"/>
    <s v="Rune ROEFS"/>
    <d v="2006-05-29T00:00:00"/>
    <x v="0"/>
    <n v="3"/>
    <n v="1"/>
    <n v="1"/>
    <m/>
    <m/>
    <n v="1"/>
    <n v="3"/>
    <x v="0"/>
    <n v="1"/>
    <n v="0"/>
    <n v="0"/>
    <n v="0"/>
    <n v="0"/>
    <n v="0"/>
    <n v="13"/>
    <n v="13"/>
    <s v="43758B13"/>
    <x v="1"/>
  </r>
  <r>
    <n v="47"/>
    <s v="Rune RAEYMAEKERS"/>
    <d v="2007-08-23T00:00:00"/>
    <x v="0"/>
    <n v="3"/>
    <n v="4"/>
    <n v="2"/>
    <m/>
    <m/>
    <n v="4"/>
    <n v="5"/>
    <x v="0"/>
    <n v="1"/>
    <n v="0"/>
    <n v="0"/>
    <n v="0"/>
    <n v="0"/>
    <n v="0"/>
    <n v="9"/>
    <n v="9"/>
    <s v="43758B12"/>
    <x v="2"/>
  </r>
  <r>
    <n v="86"/>
    <s v="Brent SOMMEN"/>
    <d v="2001-06-12T00:00:00"/>
    <x v="0"/>
    <n v="3"/>
    <n v="1"/>
    <n v="4"/>
    <m/>
    <m/>
    <n v="2"/>
    <n v="8"/>
    <x v="0"/>
    <n v="1"/>
    <n v="0"/>
    <n v="0"/>
    <n v="0"/>
    <n v="0"/>
    <n v="0"/>
    <n v="5"/>
    <n v="5"/>
    <s v="43758B17"/>
    <x v="3"/>
  </r>
  <r>
    <n v="15"/>
    <s v="Robbe VERSCHUEREN"/>
    <d v="2000-09-20T00:00:00"/>
    <x v="1"/>
    <n v="1"/>
    <n v="1"/>
    <n v="1"/>
    <m/>
    <m/>
    <m/>
    <n v="1"/>
    <x v="0"/>
    <n v="0"/>
    <n v="0"/>
    <n v="0"/>
    <n v="0"/>
    <n v="0"/>
    <n v="0"/>
    <n v="20"/>
    <n v="20"/>
    <s v="43758C29"/>
    <x v="0"/>
  </r>
  <r>
    <n v="444"/>
    <s v="Jari CAMMANS"/>
    <d v="1996-07-04T00:00:00"/>
    <x v="1"/>
    <n v="5"/>
    <n v="3"/>
    <n v="3"/>
    <m/>
    <m/>
    <m/>
    <n v="3"/>
    <x v="0"/>
    <n v="0"/>
    <n v="0"/>
    <n v="0"/>
    <n v="0"/>
    <n v="0"/>
    <n v="0"/>
    <n v="13"/>
    <n v="13"/>
    <s v="43758B19"/>
    <x v="1"/>
  </r>
  <r>
    <n v="15"/>
    <s v="Britt BAETENS"/>
    <d v="2002-02-21T00:00:00"/>
    <x v="1"/>
    <n v="4"/>
    <n v="3"/>
    <n v="4"/>
    <m/>
    <m/>
    <m/>
    <n v="4"/>
    <x v="0"/>
    <n v="0"/>
    <n v="0"/>
    <n v="0"/>
    <n v="0"/>
    <n v="0"/>
    <n v="0"/>
    <n v="11"/>
    <n v="11"/>
    <s v="43758D05"/>
    <x v="2"/>
  </r>
  <r>
    <n v="56"/>
    <s v="Arno BRAEKEN"/>
    <d v="2003-10-14T00:00:00"/>
    <x v="1"/>
    <n v="4"/>
    <n v="2"/>
    <n v="3"/>
    <m/>
    <m/>
    <n v="2"/>
    <n v="7"/>
    <x v="0"/>
    <n v="0"/>
    <n v="0"/>
    <n v="0"/>
    <n v="0"/>
    <n v="0"/>
    <n v="0"/>
    <n v="6"/>
    <n v="6"/>
    <s v="43758B15"/>
    <x v="3"/>
  </r>
  <r>
    <n v="71"/>
    <s v="Wesley VAN GASTEL"/>
    <d v="1979-10-05T00:00:00"/>
    <x v="2"/>
    <n v="4"/>
    <n v="4"/>
    <n v="4"/>
    <m/>
    <m/>
    <m/>
    <n v="1"/>
    <x v="0"/>
    <n v="0"/>
    <n v="0"/>
    <n v="0"/>
    <n v="0"/>
    <n v="0"/>
    <n v="0"/>
    <n v="20"/>
    <n v="20"/>
    <s v="43758C40"/>
    <x v="0"/>
  </r>
  <r>
    <n v="31"/>
    <s v="Femke VERELST"/>
    <d v="2003-03-21T00:00:00"/>
    <x v="2"/>
    <n v="1"/>
    <n v="1"/>
    <n v="1"/>
    <m/>
    <m/>
    <m/>
    <n v="3"/>
    <x v="0"/>
    <n v="0"/>
    <n v="0"/>
    <n v="0"/>
    <n v="0"/>
    <n v="0"/>
    <n v="0"/>
    <n v="13"/>
    <n v="13"/>
    <s v="43758D05"/>
    <x v="1"/>
  </r>
  <r>
    <n v="100"/>
    <s v="Julie HEUSEQUIN"/>
    <d v="2001-08-31T00:00:00"/>
    <x v="2"/>
    <n v="2"/>
    <n v="5"/>
    <n v="3"/>
    <m/>
    <m/>
    <m/>
    <n v="3"/>
    <x v="0"/>
    <n v="0"/>
    <n v="0"/>
    <n v="0"/>
    <n v="0"/>
    <n v="0"/>
    <n v="0"/>
    <n v="13"/>
    <n v="13"/>
    <s v="43758G15"/>
    <x v="2"/>
  </r>
  <r>
    <n v="43"/>
    <s v="Merel VAN GASTEL"/>
    <d v="2005-12-30T00:00:00"/>
    <x v="2"/>
    <n v="2"/>
    <n v="1"/>
    <n v="1"/>
    <m/>
    <m/>
    <m/>
    <n v="4"/>
    <x v="0"/>
    <n v="0"/>
    <n v="0"/>
    <n v="0"/>
    <n v="0"/>
    <n v="0"/>
    <n v="0"/>
    <n v="11"/>
    <n v="11"/>
    <s v="43758G13"/>
    <x v="3"/>
  </r>
  <r>
    <n v="94"/>
    <s v="Yeno VINGERHOETS"/>
    <d v="2006-04-05T00:00:00"/>
    <x v="3"/>
    <n v="8"/>
    <n v="1"/>
    <n v="2"/>
    <m/>
    <m/>
    <n v="2"/>
    <n v="1"/>
    <x v="0"/>
    <n v="1"/>
    <n v="0"/>
    <n v="0"/>
    <n v="0"/>
    <n v="0"/>
    <n v="0"/>
    <n v="20"/>
    <n v="20"/>
    <s v="43758B13"/>
    <x v="0"/>
  </r>
  <r>
    <n v="93"/>
    <s v="Jorre VANDERLINDEN"/>
    <d v="2002-01-11T00:00:00"/>
    <x v="3"/>
    <n v="4"/>
    <n v="2"/>
    <n v="1"/>
    <m/>
    <m/>
    <n v="3"/>
    <n v="2"/>
    <x v="0"/>
    <n v="1"/>
    <n v="0"/>
    <n v="0"/>
    <n v="0"/>
    <n v="0"/>
    <n v="0"/>
    <n v="16"/>
    <n v="16"/>
    <s v="43758B17"/>
    <x v="1"/>
  </r>
  <r>
    <n v="31"/>
    <s v="Britt HUYBRECHTS"/>
    <d v="2005-12-11T00:00:00"/>
    <x v="3"/>
    <n v="1"/>
    <n v="2"/>
    <n v="2"/>
    <m/>
    <m/>
    <m/>
    <n v="2"/>
    <x v="0"/>
    <n v="0"/>
    <n v="0"/>
    <n v="0"/>
    <n v="0"/>
    <n v="0"/>
    <n v="0"/>
    <n v="16"/>
    <n v="16"/>
    <s v="43758G13"/>
    <x v="2"/>
  </r>
  <r>
    <n v="53"/>
    <s v="Seppe BEIJENS"/>
    <d v="1996-10-22T00:00:00"/>
    <x v="3"/>
    <n v="2"/>
    <n v="4"/>
    <n v="3"/>
    <m/>
    <m/>
    <m/>
    <n v="5"/>
    <x v="0"/>
    <n v="0"/>
    <n v="0"/>
    <n v="0"/>
    <n v="0"/>
    <n v="0"/>
    <n v="0"/>
    <n v="9"/>
    <n v="9"/>
    <s v="43758B19"/>
    <x v="3"/>
  </r>
  <r>
    <n v="95"/>
    <s v="Dennis STEEMANS"/>
    <d v="1999-08-21T00:00:00"/>
    <x v="4"/>
    <n v="3"/>
    <n v="3"/>
    <n v="1"/>
    <m/>
    <m/>
    <m/>
    <n v="1"/>
    <x v="0"/>
    <n v="0"/>
    <n v="0"/>
    <n v="0"/>
    <n v="0"/>
    <n v="0"/>
    <n v="0"/>
    <n v="20"/>
    <n v="20"/>
    <s v="43758B19"/>
    <x v="0"/>
  </r>
  <r>
    <n v="169"/>
    <s v="Svendsen GOEMAN"/>
    <d v="1997-08-26T00:00:00"/>
    <x v="4"/>
    <n v="2"/>
    <n v="4"/>
    <n v="4"/>
    <m/>
    <m/>
    <m/>
    <n v="5"/>
    <x v="0"/>
    <n v="0"/>
    <n v="0"/>
    <n v="0"/>
    <n v="0"/>
    <n v="0"/>
    <n v="0"/>
    <n v="9"/>
    <n v="9"/>
    <s v="43758C29"/>
    <x v="1"/>
  </r>
  <r>
    <n v="77"/>
    <s v="Gerben GOEMAN"/>
    <d v="2002-04-19T00:00:00"/>
    <x v="4"/>
    <n v="5"/>
    <n v="5"/>
    <n v="5"/>
    <m/>
    <m/>
    <m/>
    <m/>
    <x v="0"/>
    <n v="0"/>
    <n v="0"/>
    <n v="0"/>
    <n v="0"/>
    <n v="0"/>
    <n v="0"/>
    <n v="0"/>
    <n v="0"/>
    <s v="43758C29"/>
    <x v="2"/>
  </r>
  <r>
    <n v="98"/>
    <s v="Kobe HEREMANS"/>
    <d v="2000-02-28T00:00:00"/>
    <x v="4"/>
    <n v="5"/>
    <n v="3"/>
    <n v="6"/>
    <m/>
    <m/>
    <m/>
    <m/>
    <x v="0"/>
    <n v="0"/>
    <n v="0"/>
    <n v="0"/>
    <n v="0"/>
    <n v="0"/>
    <n v="0"/>
    <n v="0"/>
    <n v="0"/>
    <s v="43758ME"/>
    <x v="3"/>
  </r>
  <r>
    <n v="2"/>
    <s v="Wannes MAGDELIJNS"/>
    <d v="2004-01-19T00:00:00"/>
    <x v="5"/>
    <n v="1"/>
    <n v="1"/>
    <n v="1"/>
    <m/>
    <m/>
    <n v="1"/>
    <n v="1"/>
    <x v="0"/>
    <n v="0"/>
    <n v="0"/>
    <n v="0"/>
    <n v="0"/>
    <n v="0"/>
    <n v="0"/>
    <n v="20"/>
    <n v="20"/>
    <s v="43758B15"/>
    <x v="0"/>
  </r>
  <r>
    <n v="14"/>
    <s v="Verona VAN MOL"/>
    <d v="2005-05-17T00:00:00"/>
    <x v="5"/>
    <n v="3"/>
    <n v="1"/>
    <n v="1"/>
    <m/>
    <m/>
    <m/>
    <n v="1"/>
    <x v="0"/>
    <n v="0"/>
    <n v="0"/>
    <n v="0"/>
    <n v="0"/>
    <n v="0"/>
    <n v="0"/>
    <n v="20"/>
    <n v="20"/>
    <s v="43758G13"/>
    <x v="1"/>
  </r>
  <r>
    <n v="896"/>
    <s v="Joffrey WOUTERS"/>
    <d v="1996-08-13T00:00:00"/>
    <x v="5"/>
    <n v="2"/>
    <n v="2"/>
    <n v="2"/>
    <m/>
    <m/>
    <m/>
    <n v="3"/>
    <x v="0"/>
    <n v="0"/>
    <n v="0"/>
    <n v="0"/>
    <n v="0"/>
    <n v="0"/>
    <n v="0"/>
    <n v="13"/>
    <n v="13"/>
    <s v="43758ME"/>
    <x v="2"/>
  </r>
  <r>
    <n v="223"/>
    <s v="Sem BOECKX"/>
    <d v="2006-03-22T00:00:00"/>
    <x v="5"/>
    <n v="2"/>
    <n v="2"/>
    <n v="2"/>
    <m/>
    <m/>
    <n v="3"/>
    <n v="6"/>
    <x v="0"/>
    <n v="1"/>
    <n v="0"/>
    <n v="0"/>
    <n v="0"/>
    <n v="0"/>
    <n v="0"/>
    <n v="7"/>
    <n v="7"/>
    <s v="43758B13"/>
    <x v="3"/>
  </r>
  <r>
    <n v="248"/>
    <s v="Valerie VOSSEN"/>
    <d v="2004-09-30T00:00:00"/>
    <x v="6"/>
    <n v="1"/>
    <n v="4"/>
    <n v="2"/>
    <m/>
    <m/>
    <m/>
    <n v="1"/>
    <x v="0"/>
    <n v="0"/>
    <n v="0"/>
    <n v="0"/>
    <n v="0"/>
    <n v="0"/>
    <n v="0"/>
    <n v="20"/>
    <n v="20"/>
    <s v="43758G15"/>
    <x v="0"/>
  </r>
  <r>
    <n v="28"/>
    <s v="Zoe SCHAERLAEKEN"/>
    <d v="2003-03-01T00:00:00"/>
    <x v="6"/>
    <n v="5"/>
    <n v="3"/>
    <n v="4"/>
    <m/>
    <m/>
    <m/>
    <n v="4"/>
    <x v="0"/>
    <n v="0"/>
    <n v="0"/>
    <n v="0"/>
    <n v="0"/>
    <n v="0"/>
    <n v="0"/>
    <n v="11"/>
    <n v="11"/>
    <s v="43758G15"/>
    <x v="1"/>
  </r>
  <r>
    <n v="243"/>
    <s v="Jorrit RUTTEN"/>
    <d v="2002-10-05T00:00:00"/>
    <x v="6"/>
    <n v="1"/>
    <n v="2"/>
    <n v="5"/>
    <m/>
    <m/>
    <n v="1"/>
    <n v="6"/>
    <x v="0"/>
    <n v="1"/>
    <n v="0"/>
    <n v="0"/>
    <n v="0"/>
    <n v="0"/>
    <n v="0"/>
    <n v="7"/>
    <n v="7"/>
    <s v="43758B17"/>
    <x v="2"/>
  </r>
  <r>
    <n v="53"/>
    <s v="Kayan SCHAERLAEKEN"/>
    <d v="2004-05-04T00:00:00"/>
    <x v="6"/>
    <n v="2"/>
    <n v="5"/>
    <n v="2"/>
    <m/>
    <m/>
    <n v="5"/>
    <m/>
    <x v="0"/>
    <n v="0"/>
    <n v="0"/>
    <n v="0"/>
    <n v="0"/>
    <n v="0"/>
    <n v="0"/>
    <n v="0"/>
    <n v="0"/>
    <s v="43758B15"/>
    <x v="3"/>
  </r>
  <r>
    <n v="76"/>
    <s v="Ethane BOURGUIGNON"/>
    <d v="2005-02-09T00:00:00"/>
    <x v="7"/>
    <n v="1"/>
    <n v="1"/>
    <n v="7"/>
    <m/>
    <m/>
    <m/>
    <n v="1"/>
    <x v="0"/>
    <n v="0"/>
    <n v="0"/>
    <n v="0"/>
    <n v="0"/>
    <n v="0"/>
    <n v="0"/>
    <n v="20"/>
    <n v="20"/>
    <s v="43758B14"/>
    <x v="0"/>
  </r>
  <r>
    <n v="81"/>
    <s v="Mika OOMS"/>
    <d v="2007-02-15T00:00:00"/>
    <x v="7"/>
    <n v="2"/>
    <n v="1"/>
    <n v="1"/>
    <m/>
    <m/>
    <n v="1"/>
    <n v="4"/>
    <x v="0"/>
    <n v="1"/>
    <n v="0"/>
    <n v="0"/>
    <n v="0"/>
    <n v="0"/>
    <n v="0"/>
    <n v="11"/>
    <n v="11"/>
    <s v="43758B12"/>
    <x v="1"/>
  </r>
  <r>
    <n v="23"/>
    <s v="Yvan LAENEN"/>
    <d v="1975-06-22T00:00:00"/>
    <x v="7"/>
    <n v="3"/>
    <n v="3"/>
    <n v="2"/>
    <m/>
    <m/>
    <m/>
    <n v="4"/>
    <x v="0"/>
    <n v="0"/>
    <n v="0"/>
    <n v="0"/>
    <n v="0"/>
    <n v="0"/>
    <n v="0"/>
    <n v="11"/>
    <n v="11"/>
    <s v="43758C40"/>
    <x v="2"/>
  </r>
  <r>
    <n v="11"/>
    <s v="Aiko GOMMERS"/>
    <d v="2004-03-18T00:00:00"/>
    <x v="7"/>
    <n v="3"/>
    <n v="1"/>
    <n v="1"/>
    <m/>
    <m/>
    <m/>
    <n v="5"/>
    <x v="0"/>
    <n v="0"/>
    <n v="0"/>
    <n v="0"/>
    <n v="0"/>
    <n v="0"/>
    <n v="0"/>
    <n v="9"/>
    <n v="9"/>
    <s v="43758G15"/>
    <x v="3"/>
  </r>
  <r>
    <n v="39"/>
    <s v="Jordi VAN BOUCHOUT"/>
    <d v="1996-10-02T00:00:00"/>
    <x v="8"/>
    <n v="1"/>
    <n v="2"/>
    <n v="3"/>
    <m/>
    <m/>
    <m/>
    <n v="3"/>
    <x v="0"/>
    <n v="0"/>
    <n v="0"/>
    <n v="0"/>
    <n v="0"/>
    <n v="0"/>
    <n v="0"/>
    <n v="13"/>
    <n v="13"/>
    <s v="43758C29"/>
    <x v="0"/>
  </r>
  <r>
    <n v="67"/>
    <s v="Ferre T´SEYEN"/>
    <d v="2006-06-26T00:00:00"/>
    <x v="8"/>
    <n v="1"/>
    <n v="2"/>
    <n v="1"/>
    <m/>
    <m/>
    <n v="3"/>
    <n v="5"/>
    <x v="0"/>
    <n v="1"/>
    <n v="0"/>
    <n v="0"/>
    <n v="0"/>
    <n v="0"/>
    <n v="0"/>
    <n v="9"/>
    <n v="9"/>
    <s v="43758B13"/>
    <x v="1"/>
  </r>
  <r>
    <n v="27"/>
    <s v="Roy VAN AKEN"/>
    <d v="1990-06-25T00:00:00"/>
    <x v="8"/>
    <n v="1"/>
    <n v="2"/>
    <n v="2"/>
    <m/>
    <m/>
    <m/>
    <n v="7"/>
    <x v="0"/>
    <n v="0"/>
    <n v="0"/>
    <n v="0"/>
    <n v="0"/>
    <n v="0"/>
    <n v="0"/>
    <n v="6"/>
    <n v="6"/>
    <s v="43758B19"/>
    <x v="2"/>
  </r>
  <r>
    <n v="118"/>
    <s v="Lowie NULENS"/>
    <d v="2006-01-16T00:00:00"/>
    <x v="8"/>
    <n v="1"/>
    <n v="1"/>
    <n v="3"/>
    <m/>
    <m/>
    <n v="5"/>
    <m/>
    <x v="0"/>
    <n v="1"/>
    <n v="0"/>
    <n v="0"/>
    <n v="0"/>
    <n v="0"/>
    <n v="0"/>
    <n v="0"/>
    <n v="0"/>
    <s v="43758B13"/>
    <x v="3"/>
  </r>
  <r>
    <n v="45"/>
    <s v="Zoë WOLFS"/>
    <d v="2004-04-04T00:00:00"/>
    <x v="9"/>
    <n v="1"/>
    <n v="1"/>
    <n v="1"/>
    <m/>
    <m/>
    <m/>
    <n v="1"/>
    <x v="0"/>
    <n v="0"/>
    <n v="0"/>
    <n v="0"/>
    <n v="0"/>
    <n v="0"/>
    <n v="0"/>
    <n v="20"/>
    <n v="20"/>
    <s v="43758D05"/>
    <x v="0"/>
  </r>
  <r>
    <n v="94"/>
    <s v="Tjörven MERTENS"/>
    <d v="2005-01-28T00:00:00"/>
    <x v="9"/>
    <n v="2"/>
    <n v="1"/>
    <n v="2"/>
    <m/>
    <m/>
    <m/>
    <n v="2"/>
    <x v="0"/>
    <n v="0"/>
    <n v="0"/>
    <n v="0"/>
    <n v="0"/>
    <n v="0"/>
    <n v="0"/>
    <n v="16"/>
    <n v="16"/>
    <s v="43758B14"/>
    <x v="1"/>
  </r>
  <r>
    <n v="93"/>
    <s v="Lore WOLFS"/>
    <d v="2007-12-19T00:00:00"/>
    <x v="9"/>
    <n v="2"/>
    <n v="2"/>
    <n v="2"/>
    <m/>
    <m/>
    <m/>
    <n v="2"/>
    <x v="0"/>
    <n v="1"/>
    <n v="0"/>
    <n v="0"/>
    <n v="0"/>
    <n v="0"/>
    <n v="0"/>
    <n v="16"/>
    <n v="16"/>
    <s v="43758G11"/>
    <x v="2"/>
  </r>
  <r>
    <n v="17"/>
    <s v="Lotte WOLFS"/>
    <d v="2006-02-23T00:00:00"/>
    <x v="9"/>
    <n v="5"/>
    <n v="3"/>
    <n v="4"/>
    <m/>
    <m/>
    <m/>
    <n v="3"/>
    <x v="0"/>
    <n v="0"/>
    <n v="0"/>
    <n v="0"/>
    <n v="0"/>
    <n v="0"/>
    <n v="0"/>
    <n v="13"/>
    <n v="13"/>
    <s v="43758G13"/>
    <x v="3"/>
  </r>
  <r>
    <n v="12"/>
    <s v="Dries BROUNS"/>
    <d v="2007-06-02T00:00:00"/>
    <x v="10"/>
    <n v="1"/>
    <n v="1"/>
    <n v="2"/>
    <m/>
    <m/>
    <n v="1"/>
    <n v="1"/>
    <x v="1"/>
    <n v="0"/>
    <n v="0"/>
    <n v="0"/>
    <n v="0"/>
    <n v="0"/>
    <n v="0"/>
    <n v="20"/>
    <n v="20"/>
    <s v="43751B12"/>
    <x v="0"/>
  </r>
  <r>
    <n v="51"/>
    <s v="Dieter BROUNS"/>
    <d v="2005-01-01T00:00:00"/>
    <x v="10"/>
    <n v="1"/>
    <n v="3"/>
    <n v="1"/>
    <m/>
    <m/>
    <n v="2"/>
    <n v="4"/>
    <x v="1"/>
    <n v="0"/>
    <n v="0"/>
    <n v="0"/>
    <n v="0"/>
    <n v="0"/>
    <n v="0"/>
    <n v="11"/>
    <n v="11"/>
    <s v="43751B14"/>
    <x v="1"/>
  </r>
  <r>
    <n v="7"/>
    <s v="Sanne LUMBEECK"/>
    <d v="2007-01-12T00:00:00"/>
    <x v="0"/>
    <n v="1"/>
    <n v="1"/>
    <n v="1"/>
    <m/>
    <m/>
    <m/>
    <n v="1"/>
    <x v="1"/>
    <n v="0"/>
    <n v="0"/>
    <n v="0"/>
    <n v="0"/>
    <n v="0"/>
    <n v="0"/>
    <n v="20"/>
    <n v="20"/>
    <s v="43751G11"/>
    <x v="0"/>
  </r>
  <r>
    <n v="76"/>
    <s v="Rune ROEFS"/>
    <d v="2006-05-29T00:00:00"/>
    <x v="0"/>
    <n v="1"/>
    <n v="1"/>
    <n v="2"/>
    <m/>
    <m/>
    <n v="2"/>
    <n v="3"/>
    <x v="1"/>
    <n v="0"/>
    <n v="0"/>
    <n v="0"/>
    <n v="0"/>
    <n v="0"/>
    <n v="0"/>
    <n v="13"/>
    <n v="13"/>
    <s v="43751B13"/>
    <x v="1"/>
  </r>
  <r>
    <n v="47"/>
    <s v="Rune RAEYMAEKERS"/>
    <d v="2007-08-23T00:00:00"/>
    <x v="0"/>
    <n v="1"/>
    <n v="2"/>
    <n v="1"/>
    <m/>
    <m/>
    <n v="3"/>
    <n v="5"/>
    <x v="1"/>
    <n v="0"/>
    <n v="0"/>
    <n v="0"/>
    <n v="0"/>
    <n v="0"/>
    <n v="0"/>
    <n v="9"/>
    <n v="9"/>
    <s v="43751B12"/>
    <x v="2"/>
  </r>
  <r>
    <n v="86"/>
    <s v="Brent SOMMEN"/>
    <d v="2001-06-12T00:00:00"/>
    <x v="0"/>
    <n v="2"/>
    <n v="6"/>
    <n v="2"/>
    <m/>
    <m/>
    <n v="8"/>
    <m/>
    <x v="1"/>
    <n v="0"/>
    <n v="0"/>
    <n v="0"/>
    <n v="0"/>
    <n v="0"/>
    <n v="0"/>
    <n v="0"/>
    <n v="0"/>
    <s v="43751B17"/>
    <x v="3"/>
  </r>
  <r>
    <n v="444"/>
    <s v="Jari CAMMANS"/>
    <d v="1996-07-04T00:00:00"/>
    <x v="1"/>
    <n v="1"/>
    <n v="1"/>
    <n v="3"/>
    <m/>
    <m/>
    <m/>
    <n v="1"/>
    <x v="1"/>
    <n v="0"/>
    <n v="0"/>
    <n v="0"/>
    <n v="0"/>
    <n v="0"/>
    <n v="0"/>
    <n v="20"/>
    <n v="20"/>
    <s v="43751B19"/>
    <x v="0"/>
  </r>
  <r>
    <n v="15"/>
    <s v="Robbe VERSCHUEREN"/>
    <d v="2000-09-20T00:00:00"/>
    <x v="1"/>
    <n v="1"/>
    <n v="1"/>
    <n v="1"/>
    <m/>
    <m/>
    <m/>
    <n v="1"/>
    <x v="1"/>
    <n v="0"/>
    <n v="0"/>
    <n v="0"/>
    <n v="0"/>
    <n v="0"/>
    <n v="0"/>
    <n v="20"/>
    <n v="20"/>
    <s v="43751C29"/>
    <x v="1"/>
  </r>
  <r>
    <n v="15"/>
    <s v="Britt BAETENS"/>
    <d v="2002-02-21T00:00:00"/>
    <x v="1"/>
    <n v="3"/>
    <n v="4"/>
    <n v="3"/>
    <m/>
    <m/>
    <m/>
    <n v="1"/>
    <x v="1"/>
    <n v="0"/>
    <n v="0"/>
    <n v="0"/>
    <n v="0"/>
    <n v="0"/>
    <n v="0"/>
    <n v="20"/>
    <n v="20"/>
    <s v="43751D05"/>
    <x v="2"/>
  </r>
  <r>
    <n v="56"/>
    <s v="Arno BRAEKEN"/>
    <d v="2003-10-14T00:00:00"/>
    <x v="1"/>
    <n v="1"/>
    <n v="3"/>
    <n v="4"/>
    <m/>
    <m/>
    <n v="4"/>
    <n v="5"/>
    <x v="1"/>
    <n v="0"/>
    <n v="0"/>
    <n v="0"/>
    <n v="0"/>
    <n v="0"/>
    <n v="0"/>
    <n v="9"/>
    <n v="9"/>
    <s v="43751B15"/>
    <x v="3"/>
  </r>
  <r>
    <n v="71"/>
    <s v="Wesley VAN GASTEL"/>
    <d v="1979-10-05T00:00:00"/>
    <x v="2"/>
    <n v="3"/>
    <n v="4"/>
    <n v="4"/>
    <m/>
    <m/>
    <m/>
    <n v="3"/>
    <x v="1"/>
    <n v="0"/>
    <n v="0"/>
    <n v="0"/>
    <n v="0"/>
    <n v="0"/>
    <n v="0"/>
    <n v="13"/>
    <n v="13"/>
    <s v="43751C40"/>
    <x v="0"/>
  </r>
  <r>
    <n v="31"/>
    <s v="Femke VERELST"/>
    <d v="2003-03-21T00:00:00"/>
    <x v="2"/>
    <n v="2"/>
    <n v="1"/>
    <n v="1"/>
    <m/>
    <m/>
    <m/>
    <n v="3"/>
    <x v="1"/>
    <n v="0"/>
    <n v="0"/>
    <n v="0"/>
    <n v="0"/>
    <n v="0"/>
    <n v="0"/>
    <n v="13"/>
    <n v="13"/>
    <s v="43751D05"/>
    <x v="1"/>
  </r>
  <r>
    <n v="72"/>
    <s v="Senne VERELST"/>
    <d v="2006-09-26T00:00:00"/>
    <x v="2"/>
    <n v="4"/>
    <n v="2"/>
    <n v="2"/>
    <m/>
    <m/>
    <n v="3"/>
    <n v="5"/>
    <x v="1"/>
    <n v="0"/>
    <n v="0"/>
    <n v="0"/>
    <n v="0"/>
    <n v="0"/>
    <n v="0"/>
    <n v="9"/>
    <n v="9"/>
    <s v="43751B13"/>
    <x v="2"/>
  </r>
  <r>
    <n v="43"/>
    <s v="Merel VAN GASTEL"/>
    <d v="2005-12-30T00:00:00"/>
    <x v="2"/>
    <n v="3"/>
    <n v="2"/>
    <n v="2"/>
    <m/>
    <m/>
    <m/>
    <n v="7"/>
    <x v="1"/>
    <n v="0"/>
    <n v="0"/>
    <n v="0"/>
    <n v="0"/>
    <n v="0"/>
    <n v="0"/>
    <n v="6"/>
    <n v="6"/>
    <s v="43751G13"/>
    <x v="3"/>
  </r>
  <r>
    <n v="53"/>
    <s v="Seppe BEIJENS"/>
    <d v="1996-10-22T00:00:00"/>
    <x v="3"/>
    <n v="4"/>
    <n v="4"/>
    <n v="3"/>
    <m/>
    <m/>
    <m/>
    <n v="3"/>
    <x v="1"/>
    <n v="0"/>
    <n v="0"/>
    <n v="0"/>
    <n v="0"/>
    <n v="0"/>
    <n v="0"/>
    <n v="13"/>
    <n v="13"/>
    <s v="43751B19"/>
    <x v="0"/>
  </r>
  <r>
    <n v="93"/>
    <s v="Jorre VANDERLINDEN"/>
    <d v="2002-01-11T00:00:00"/>
    <x v="3"/>
    <n v="1"/>
    <n v="4"/>
    <n v="1"/>
    <m/>
    <m/>
    <n v="2"/>
    <n v="4"/>
    <x v="1"/>
    <n v="0"/>
    <n v="0"/>
    <n v="0"/>
    <n v="0"/>
    <n v="0"/>
    <n v="0"/>
    <n v="11"/>
    <n v="11"/>
    <s v="43751B17"/>
    <x v="1"/>
  </r>
  <r>
    <n v="31"/>
    <s v="Britt HUYBRECHTS"/>
    <d v="2005-12-11T00:00:00"/>
    <x v="3"/>
    <n v="2"/>
    <n v="1"/>
    <n v="1"/>
    <m/>
    <m/>
    <m/>
    <n v="4"/>
    <x v="1"/>
    <n v="0"/>
    <n v="0"/>
    <n v="0"/>
    <n v="0"/>
    <n v="0"/>
    <n v="0"/>
    <n v="11"/>
    <n v="11"/>
    <s v="43751G13"/>
    <x v="2"/>
  </r>
  <r>
    <n v="94"/>
    <s v="Yeno VINGERHOETS"/>
    <d v="2006-04-05T00:00:00"/>
    <x v="3"/>
    <n v="1"/>
    <n v="1"/>
    <n v="1"/>
    <m/>
    <m/>
    <n v="2"/>
    <n v="8"/>
    <x v="1"/>
    <n v="0"/>
    <n v="0"/>
    <n v="0"/>
    <n v="0"/>
    <n v="0"/>
    <n v="0"/>
    <n v="5"/>
    <n v="5"/>
    <s v="43751B13"/>
    <x v="3"/>
  </r>
  <r>
    <n v="169"/>
    <s v="Svendsen GOEMAN"/>
    <d v="1997-08-26T00:00:00"/>
    <x v="4"/>
    <n v="3"/>
    <n v="5"/>
    <n v="3"/>
    <m/>
    <m/>
    <m/>
    <n v="5"/>
    <x v="1"/>
    <n v="0"/>
    <n v="0"/>
    <n v="0"/>
    <n v="0"/>
    <n v="0"/>
    <n v="0"/>
    <n v="9"/>
    <n v="9"/>
    <s v="43751C29"/>
    <x v="0"/>
  </r>
  <r>
    <n v="95"/>
    <s v="Dennis STEEMANS"/>
    <d v="1999-08-21T00:00:00"/>
    <x v="4"/>
    <n v="3"/>
    <n v="2"/>
    <n v="1"/>
    <m/>
    <m/>
    <m/>
    <n v="6"/>
    <x v="1"/>
    <n v="0"/>
    <n v="0"/>
    <n v="0"/>
    <n v="0"/>
    <n v="0"/>
    <n v="0"/>
    <n v="7"/>
    <n v="7"/>
    <s v="43751B19"/>
    <x v="1"/>
  </r>
  <r>
    <n v="37"/>
    <s v="Brend VAN AERSCHOT"/>
    <d v="2007-01-17T00:00:00"/>
    <x v="4"/>
    <n v="5"/>
    <n v="3"/>
    <n v="4"/>
    <m/>
    <m/>
    <n v="5"/>
    <m/>
    <x v="1"/>
    <n v="0"/>
    <n v="0"/>
    <n v="0"/>
    <n v="0"/>
    <n v="0"/>
    <n v="0"/>
    <n v="0"/>
    <n v="0"/>
    <s v="43751B12"/>
    <x v="2"/>
  </r>
  <r>
    <n v="77"/>
    <s v="Gerben GOEMAN"/>
    <d v="2002-04-19T00:00:00"/>
    <x v="4"/>
    <n v="5"/>
    <n v="6"/>
    <n v="5"/>
    <m/>
    <m/>
    <m/>
    <m/>
    <x v="1"/>
    <n v="0"/>
    <n v="0"/>
    <n v="0"/>
    <n v="0"/>
    <n v="0"/>
    <n v="0"/>
    <n v="0"/>
    <n v="0"/>
    <s v="43751C29"/>
    <x v="3"/>
  </r>
  <r>
    <n v="2"/>
    <s v="Wannes MAGDELIJNS"/>
    <d v="2004-01-19T00:00:00"/>
    <x v="5"/>
    <n v="1"/>
    <n v="1"/>
    <n v="1"/>
    <m/>
    <m/>
    <n v="1"/>
    <n v="1"/>
    <x v="1"/>
    <n v="0"/>
    <n v="0"/>
    <n v="0"/>
    <n v="0"/>
    <n v="0"/>
    <n v="0"/>
    <n v="20"/>
    <n v="20"/>
    <s v="43751B15"/>
    <x v="0"/>
  </r>
  <r>
    <n v="14"/>
    <s v="Verona VAN MOL"/>
    <d v="2005-05-17T00:00:00"/>
    <x v="5"/>
    <n v="1"/>
    <n v="4"/>
    <n v="4"/>
    <m/>
    <m/>
    <m/>
    <n v="1"/>
    <x v="1"/>
    <n v="0"/>
    <n v="0"/>
    <n v="0"/>
    <n v="0"/>
    <n v="0"/>
    <n v="0"/>
    <n v="20"/>
    <n v="20"/>
    <s v="43751G13"/>
    <x v="1"/>
  </r>
  <r>
    <n v="896"/>
    <s v="Joffrey WOUTERS"/>
    <d v="1996-08-13T00:00:00"/>
    <x v="5"/>
    <n v="1"/>
    <n v="1"/>
    <n v="1"/>
    <m/>
    <m/>
    <m/>
    <n v="1"/>
    <x v="1"/>
    <n v="0"/>
    <n v="0"/>
    <n v="0"/>
    <n v="0"/>
    <n v="0"/>
    <n v="0"/>
    <n v="20"/>
    <n v="20"/>
    <s v="43751ME"/>
    <x v="2"/>
  </r>
  <r>
    <n v="223"/>
    <s v="Sem BOECKX"/>
    <d v="2006-03-22T00:00:00"/>
    <x v="5"/>
    <n v="2"/>
    <n v="2"/>
    <n v="3"/>
    <m/>
    <m/>
    <n v="3"/>
    <n v="4"/>
    <x v="1"/>
    <n v="0"/>
    <n v="0"/>
    <n v="0"/>
    <n v="0"/>
    <n v="0"/>
    <n v="0"/>
    <n v="11"/>
    <n v="11"/>
    <s v="43751B13"/>
    <x v="3"/>
  </r>
  <r>
    <n v="248"/>
    <s v="Valerie VOSSEN"/>
    <d v="2004-09-30T00:00:00"/>
    <x v="6"/>
    <n v="2"/>
    <n v="1"/>
    <n v="1"/>
    <m/>
    <m/>
    <m/>
    <n v="1"/>
    <x v="1"/>
    <n v="0"/>
    <n v="0"/>
    <n v="0"/>
    <n v="0"/>
    <n v="0"/>
    <n v="0"/>
    <n v="20"/>
    <n v="20"/>
    <s v="43751G15"/>
    <x v="0"/>
  </r>
  <r>
    <n v="28"/>
    <s v="Zoe SCHAERLAEKEN"/>
    <d v="2003-03-01T00:00:00"/>
    <x v="6"/>
    <n v="1"/>
    <n v="2"/>
    <n v="2"/>
    <m/>
    <m/>
    <m/>
    <n v="2"/>
    <x v="1"/>
    <n v="0"/>
    <n v="0"/>
    <n v="0"/>
    <n v="0"/>
    <n v="0"/>
    <n v="0"/>
    <n v="16"/>
    <n v="16"/>
    <s v="43751G15"/>
    <x v="1"/>
  </r>
  <r>
    <n v="30"/>
    <s v="Julie NICOLAES"/>
    <d v="2004-01-01T00:00:00"/>
    <x v="6"/>
    <n v="3"/>
    <n v="3"/>
    <n v="3"/>
    <m/>
    <m/>
    <m/>
    <n v="3"/>
    <x v="1"/>
    <n v="0"/>
    <n v="0"/>
    <n v="0"/>
    <n v="0"/>
    <n v="0"/>
    <n v="0"/>
    <n v="13"/>
    <n v="13"/>
    <s v="43751G15"/>
    <x v="2"/>
  </r>
  <r>
    <n v="53"/>
    <s v="Kayan SCHAERLAEKEN"/>
    <d v="2004-05-04T00:00:00"/>
    <x v="6"/>
    <n v="2"/>
    <n v="2"/>
    <n v="3"/>
    <m/>
    <m/>
    <n v="5"/>
    <m/>
    <x v="1"/>
    <n v="0"/>
    <n v="0"/>
    <n v="0"/>
    <n v="0"/>
    <n v="0"/>
    <n v="0"/>
    <n v="0"/>
    <n v="0"/>
    <s v="43751B15"/>
    <x v="3"/>
  </r>
  <r>
    <n v="76"/>
    <s v="Ethane BOURGUIGNON"/>
    <d v="2005-02-09T00:00:00"/>
    <x v="7"/>
    <n v="2"/>
    <n v="1"/>
    <n v="1"/>
    <m/>
    <m/>
    <n v="1"/>
    <n v="1"/>
    <x v="1"/>
    <n v="0"/>
    <n v="0"/>
    <n v="0"/>
    <n v="0"/>
    <n v="0"/>
    <n v="0"/>
    <n v="20"/>
    <n v="20"/>
    <s v="43751B14"/>
    <x v="0"/>
  </r>
  <r>
    <n v="81"/>
    <s v="Mika OOMS"/>
    <d v="2007-02-15T00:00:00"/>
    <x v="7"/>
    <n v="1"/>
    <n v="1"/>
    <n v="1"/>
    <m/>
    <m/>
    <n v="2"/>
    <n v="4"/>
    <x v="1"/>
    <n v="0"/>
    <n v="0"/>
    <n v="0"/>
    <n v="0"/>
    <n v="0"/>
    <n v="0"/>
    <n v="11"/>
    <n v="11"/>
    <s v="43751B12"/>
    <x v="1"/>
  </r>
  <r>
    <n v="23"/>
    <s v="Yvan LAENEN"/>
    <d v="1975-06-22T00:00:00"/>
    <x v="7"/>
    <n v="4"/>
    <n v="3"/>
    <n v="3"/>
    <m/>
    <m/>
    <m/>
    <n v="4"/>
    <x v="1"/>
    <n v="0"/>
    <n v="0"/>
    <n v="0"/>
    <n v="0"/>
    <n v="0"/>
    <n v="0"/>
    <n v="11"/>
    <n v="11"/>
    <s v="43751C40"/>
    <x v="2"/>
  </r>
  <r>
    <n v="606"/>
    <s v="Yorgi PICCART"/>
    <d v="2006-06-14T00:00:00"/>
    <x v="7"/>
    <n v="2"/>
    <n v="2"/>
    <n v="2"/>
    <m/>
    <m/>
    <n v="5"/>
    <m/>
    <x v="1"/>
    <n v="0"/>
    <n v="0"/>
    <n v="0"/>
    <n v="0"/>
    <n v="0"/>
    <n v="0"/>
    <n v="0"/>
    <n v="0"/>
    <s v="43751B13"/>
    <x v="3"/>
  </r>
  <r>
    <n v="67"/>
    <s v="Ferre T´SEYEN"/>
    <d v="2006-06-26T00:00:00"/>
    <x v="8"/>
    <n v="1"/>
    <n v="1"/>
    <n v="1"/>
    <m/>
    <m/>
    <n v="1"/>
    <n v="1"/>
    <x v="1"/>
    <n v="0"/>
    <n v="0"/>
    <n v="0"/>
    <n v="0"/>
    <n v="0"/>
    <n v="0"/>
    <n v="20"/>
    <n v="20"/>
    <s v="43751B13"/>
    <x v="0"/>
  </r>
  <r>
    <n v="39"/>
    <s v="Jordi VAN BOUCHOUT"/>
    <d v="1996-10-02T00:00:00"/>
    <x v="8"/>
    <n v="2"/>
    <n v="2"/>
    <n v="1"/>
    <m/>
    <m/>
    <m/>
    <n v="3"/>
    <x v="1"/>
    <n v="0"/>
    <n v="0"/>
    <n v="0"/>
    <n v="0"/>
    <n v="0"/>
    <n v="0"/>
    <n v="13"/>
    <n v="13"/>
    <s v="43751C29"/>
    <x v="1"/>
  </r>
  <r>
    <n v="16"/>
    <s v="Thomas WILLEMS"/>
    <d v="2004-10-02T00:00:00"/>
    <x v="8"/>
    <n v="3"/>
    <n v="2"/>
    <n v="5"/>
    <m/>
    <m/>
    <n v="4"/>
    <n v="4"/>
    <x v="1"/>
    <n v="0"/>
    <n v="0"/>
    <n v="0"/>
    <n v="0"/>
    <n v="0"/>
    <n v="0"/>
    <n v="11"/>
    <n v="11"/>
    <s v="43751B15"/>
    <x v="2"/>
  </r>
  <r>
    <n v="27"/>
    <s v="Roy VAN AKEN"/>
    <d v="1990-06-25T00:00:00"/>
    <x v="8"/>
    <n v="1"/>
    <n v="1"/>
    <n v="1"/>
    <m/>
    <m/>
    <m/>
    <n v="4"/>
    <x v="1"/>
    <n v="0"/>
    <n v="0"/>
    <n v="0"/>
    <n v="0"/>
    <n v="0"/>
    <n v="0"/>
    <n v="11"/>
    <n v="11"/>
    <s v="43751B19"/>
    <x v="3"/>
  </r>
  <r>
    <n v="93"/>
    <s v="Lore WOLFS"/>
    <d v="2007-12-19T00:00:00"/>
    <x v="9"/>
    <n v="3"/>
    <n v="2"/>
    <n v="1"/>
    <m/>
    <m/>
    <m/>
    <n v="2"/>
    <x v="1"/>
    <n v="0"/>
    <n v="0"/>
    <n v="0"/>
    <n v="0"/>
    <n v="0"/>
    <n v="0"/>
    <n v="16"/>
    <n v="16"/>
    <s v="43751G11"/>
    <x v="0"/>
  </r>
  <r>
    <n v="17"/>
    <s v="Lotte WOLFS"/>
    <d v="2006-02-23T00:00:00"/>
    <x v="9"/>
    <n v="1"/>
    <n v="3"/>
    <n v="2"/>
    <m/>
    <m/>
    <m/>
    <n v="2"/>
    <x v="1"/>
    <n v="0"/>
    <n v="0"/>
    <n v="0"/>
    <n v="0"/>
    <n v="0"/>
    <n v="0"/>
    <n v="16"/>
    <n v="16"/>
    <s v="43751G13"/>
    <x v="1"/>
  </r>
  <r>
    <n v="94"/>
    <s v="Tjörven MERTENS"/>
    <d v="2005-01-28T00:00:00"/>
    <x v="9"/>
    <n v="1"/>
    <n v="2"/>
    <n v="1"/>
    <m/>
    <m/>
    <n v="1"/>
    <n v="3"/>
    <x v="1"/>
    <n v="0"/>
    <n v="0"/>
    <n v="0"/>
    <n v="0"/>
    <n v="0"/>
    <n v="0"/>
    <n v="13"/>
    <n v="13"/>
    <s v="43751B14"/>
    <x v="2"/>
  </r>
  <r>
    <n v="45"/>
    <s v="Zoë WOLFS"/>
    <d v="2004-04-04T00:00:00"/>
    <x v="9"/>
    <n v="1"/>
    <n v="2"/>
    <n v="1"/>
    <m/>
    <m/>
    <m/>
    <n v="6"/>
    <x v="1"/>
    <n v="0"/>
    <n v="0"/>
    <n v="0"/>
    <n v="0"/>
    <n v="0"/>
    <n v="0"/>
    <n v="7"/>
    <n v="7"/>
    <s v="43751D05"/>
    <x v="3"/>
  </r>
  <r>
    <n v="12"/>
    <s v="Dries BROUNS"/>
    <d v="2007-06-02T00:00:00"/>
    <x v="10"/>
    <n v="1"/>
    <n v="1"/>
    <n v="1"/>
    <m/>
    <m/>
    <n v="1"/>
    <n v="1"/>
    <x v="2"/>
    <n v="0"/>
    <n v="0"/>
    <n v="0"/>
    <n v="0"/>
    <n v="0"/>
    <n v="0"/>
    <n v="20"/>
    <n v="20"/>
    <s v="43744B12"/>
    <x v="0"/>
  </r>
  <r>
    <n v="51"/>
    <s v="Dieter BROUNS"/>
    <d v="2005-01-01T00:00:00"/>
    <x v="10"/>
    <n v="2"/>
    <n v="1"/>
    <n v="2"/>
    <m/>
    <m/>
    <m/>
    <n v="4"/>
    <x v="2"/>
    <n v="0"/>
    <n v="0"/>
    <n v="0"/>
    <n v="0"/>
    <n v="0"/>
    <n v="0"/>
    <n v="11"/>
    <n v="11"/>
    <s v="43744B14"/>
    <x v="1"/>
  </r>
  <r>
    <n v="108"/>
    <s v="Maarten VERHOEVEN"/>
    <d v="2000-01-04T00:00:00"/>
    <x v="10"/>
    <n v="4"/>
    <n v="1"/>
    <n v="2"/>
    <m/>
    <m/>
    <m/>
    <n v="6"/>
    <x v="2"/>
    <n v="0"/>
    <n v="0"/>
    <n v="0"/>
    <n v="0"/>
    <n v="0"/>
    <n v="0"/>
    <n v="7"/>
    <n v="7"/>
    <s v="43744B19"/>
    <x v="2"/>
  </r>
  <r>
    <n v="163"/>
    <s v="Stef LIPPENS"/>
    <d v="2006-04-18T00:00:00"/>
    <x v="10"/>
    <n v="3"/>
    <n v="3"/>
    <n v="5"/>
    <m/>
    <n v="5"/>
    <m/>
    <m/>
    <x v="2"/>
    <n v="0"/>
    <n v="0"/>
    <n v="0"/>
    <n v="0"/>
    <n v="0"/>
    <n v="0"/>
    <n v="0"/>
    <n v="0"/>
    <s v="43744B13"/>
    <x v="3"/>
  </r>
  <r>
    <n v="7"/>
    <s v="Sanne LUMBEECK"/>
    <d v="2007-01-12T00:00:00"/>
    <x v="0"/>
    <n v="1"/>
    <n v="1"/>
    <n v="1"/>
    <m/>
    <m/>
    <m/>
    <n v="1"/>
    <x v="2"/>
    <n v="0"/>
    <n v="0"/>
    <n v="0"/>
    <n v="0"/>
    <n v="0"/>
    <n v="0"/>
    <n v="20"/>
    <n v="20"/>
    <s v="43744G11"/>
    <x v="0"/>
  </r>
  <r>
    <n v="76"/>
    <s v="Rune ROEFS"/>
    <d v="2006-05-29T00:00:00"/>
    <x v="0"/>
    <n v="2"/>
    <n v="1"/>
    <n v="1"/>
    <m/>
    <n v="1"/>
    <n v="1"/>
    <n v="3"/>
    <x v="2"/>
    <n v="0"/>
    <n v="0"/>
    <n v="0"/>
    <n v="0"/>
    <n v="0"/>
    <n v="0"/>
    <n v="13"/>
    <n v="13"/>
    <s v="43744B13"/>
    <x v="1"/>
  </r>
  <r>
    <n v="47"/>
    <s v="Rune RAEYMAEKERS"/>
    <d v="2007-08-23T00:00:00"/>
    <x v="0"/>
    <n v="3"/>
    <n v="3"/>
    <n v="3"/>
    <m/>
    <m/>
    <n v="4"/>
    <n v="5"/>
    <x v="2"/>
    <n v="0"/>
    <n v="0"/>
    <n v="0"/>
    <n v="0"/>
    <n v="0"/>
    <n v="0"/>
    <n v="9"/>
    <n v="9"/>
    <s v="43744B12"/>
    <x v="2"/>
  </r>
  <r>
    <n v="65"/>
    <s v="Nathan DE FAUW"/>
    <d v="2005-07-26T00:00:00"/>
    <x v="0"/>
    <n v="3"/>
    <n v="4"/>
    <n v="3"/>
    <m/>
    <m/>
    <m/>
    <n v="5"/>
    <x v="2"/>
    <n v="0"/>
    <n v="0"/>
    <n v="0"/>
    <n v="0"/>
    <n v="0"/>
    <n v="0"/>
    <n v="9"/>
    <n v="9"/>
    <s v="43744B14"/>
    <x v="3"/>
  </r>
  <r>
    <n v="115"/>
    <s v="Geoffrey DE WIT"/>
    <d v="2007-05-12T00:00:00"/>
    <x v="11"/>
    <n v="2"/>
    <n v="3"/>
    <n v="3"/>
    <m/>
    <m/>
    <n v="5"/>
    <m/>
    <x v="2"/>
    <n v="0"/>
    <n v="0"/>
    <n v="0"/>
    <n v="0"/>
    <n v="0"/>
    <n v="0"/>
    <n v="0"/>
    <n v="0"/>
    <s v="43744B12"/>
    <x v="0"/>
  </r>
  <r>
    <n v="89"/>
    <s v="Mats FOBE"/>
    <d v="2006-04-06T00:00:00"/>
    <x v="11"/>
    <n v="4"/>
    <n v="5"/>
    <n v="7"/>
    <m/>
    <n v="3"/>
    <n v="7"/>
    <m/>
    <x v="2"/>
    <n v="0"/>
    <n v="0"/>
    <n v="0"/>
    <n v="0"/>
    <n v="0"/>
    <n v="0"/>
    <n v="0"/>
    <n v="0"/>
    <s v="43744B13"/>
    <x v="1"/>
  </r>
  <r>
    <n v="35"/>
    <s v="Seppe HERMANS"/>
    <d v="2006-06-01T00:00:00"/>
    <x v="11"/>
    <n v="2"/>
    <n v="3"/>
    <n v="3"/>
    <m/>
    <n v="5"/>
    <m/>
    <m/>
    <x v="2"/>
    <n v="0"/>
    <n v="0"/>
    <n v="0"/>
    <n v="0"/>
    <n v="0"/>
    <n v="0"/>
    <n v="0"/>
    <n v="0"/>
    <s v="43744B13"/>
    <x v="2"/>
  </r>
  <r>
    <n v="40"/>
    <s v="Jens HUYBRECHTS"/>
    <d v="2005-12-11T00:00:00"/>
    <x v="11"/>
    <n v="7"/>
    <n v="5"/>
    <n v="7"/>
    <m/>
    <m/>
    <m/>
    <m/>
    <x v="2"/>
    <n v="0"/>
    <n v="0"/>
    <n v="0"/>
    <n v="0"/>
    <n v="0"/>
    <n v="0"/>
    <n v="0"/>
    <n v="0"/>
    <s v="43744B14"/>
    <x v="3"/>
  </r>
  <r>
    <n v="15"/>
    <s v="Robbe VERSCHUEREN"/>
    <d v="2000-09-20T00:00:00"/>
    <x v="1"/>
    <n v="1"/>
    <n v="2"/>
    <n v="1"/>
    <m/>
    <m/>
    <m/>
    <n v="1"/>
    <x v="2"/>
    <n v="0"/>
    <n v="0"/>
    <n v="0"/>
    <n v="0"/>
    <n v="0"/>
    <n v="0"/>
    <n v="20"/>
    <n v="20"/>
    <s v="43744C29"/>
    <x v="0"/>
  </r>
  <r>
    <n v="15"/>
    <s v="Britt BAETENS"/>
    <d v="2002-02-21T00:00:00"/>
    <x v="1"/>
    <n v="2"/>
    <n v="2"/>
    <n v="3"/>
    <m/>
    <m/>
    <m/>
    <n v="3"/>
    <x v="2"/>
    <n v="0"/>
    <n v="0"/>
    <n v="0"/>
    <n v="0"/>
    <n v="0"/>
    <n v="0"/>
    <n v="13"/>
    <n v="13"/>
    <s v="43744D05"/>
    <x v="1"/>
  </r>
  <r>
    <n v="26"/>
    <s v="Rico VAN DE VOORDE"/>
    <d v="2000-10-12T00:00:00"/>
    <x v="1"/>
    <n v="7"/>
    <n v="4"/>
    <n v="1"/>
    <m/>
    <m/>
    <m/>
    <n v="5"/>
    <x v="2"/>
    <n v="0"/>
    <n v="0"/>
    <n v="0"/>
    <n v="0"/>
    <n v="0"/>
    <n v="0"/>
    <n v="9"/>
    <n v="9"/>
    <s v="43744ME"/>
    <x v="2"/>
  </r>
  <r>
    <n v="56"/>
    <s v="Arno BRAEKEN"/>
    <d v="2003-10-14T00:00:00"/>
    <x v="1"/>
    <n v="1"/>
    <n v="1"/>
    <n v="4"/>
    <m/>
    <n v="2"/>
    <n v="7"/>
    <m/>
    <x v="2"/>
    <n v="0"/>
    <n v="0"/>
    <n v="0"/>
    <n v="0"/>
    <n v="0"/>
    <n v="0"/>
    <n v="0"/>
    <n v="0"/>
    <s v="43744B15"/>
    <x v="3"/>
  </r>
  <r>
    <n v="71"/>
    <s v="Wesley VAN GASTEL"/>
    <d v="1979-10-05T00:00:00"/>
    <x v="2"/>
    <n v="1"/>
    <n v="1"/>
    <n v="2"/>
    <m/>
    <m/>
    <m/>
    <n v="4"/>
    <x v="2"/>
    <n v="0"/>
    <n v="0"/>
    <n v="0"/>
    <n v="0"/>
    <n v="0"/>
    <n v="0"/>
    <n v="11"/>
    <n v="11"/>
    <s v="43744C40"/>
    <x v="0"/>
  </r>
  <r>
    <n v="43"/>
    <s v="Merel VAN GASTEL"/>
    <d v="2005-12-30T00:00:00"/>
    <x v="2"/>
    <n v="3"/>
    <n v="2"/>
    <n v="3"/>
    <m/>
    <m/>
    <m/>
    <n v="4"/>
    <x v="2"/>
    <n v="0"/>
    <n v="0"/>
    <n v="0"/>
    <n v="0"/>
    <n v="0"/>
    <n v="0"/>
    <n v="11"/>
    <n v="11"/>
    <s v="43744G13"/>
    <x v="1"/>
  </r>
  <r>
    <n v="31"/>
    <s v="Femke VERELST"/>
    <d v="2003-03-21T00:00:00"/>
    <x v="2"/>
    <n v="3"/>
    <n v="2"/>
    <n v="2"/>
    <m/>
    <m/>
    <m/>
    <n v="8"/>
    <x v="2"/>
    <n v="0"/>
    <n v="0"/>
    <n v="0"/>
    <n v="0"/>
    <n v="0"/>
    <n v="0"/>
    <n v="5"/>
    <n v="5"/>
    <s v="43744D05"/>
    <x v="2"/>
  </r>
  <r>
    <n v="100"/>
    <s v="Julie HEUSEQUIN"/>
    <d v="2001-08-31T00:00:00"/>
    <x v="2"/>
    <n v="4"/>
    <n v="5"/>
    <n v="3"/>
    <m/>
    <m/>
    <m/>
    <m/>
    <x v="2"/>
    <n v="0"/>
    <n v="0"/>
    <n v="0"/>
    <n v="0"/>
    <n v="0"/>
    <n v="0"/>
    <n v="0"/>
    <n v="0"/>
    <s v="43744G15"/>
    <x v="3"/>
  </r>
  <r>
    <n v="151"/>
    <s v="Stijn STRACKX"/>
    <d v="1989-08-19T00:00:00"/>
    <x v="3"/>
    <n v="1"/>
    <n v="2"/>
    <n v="1"/>
    <m/>
    <m/>
    <m/>
    <n v="1"/>
    <x v="2"/>
    <n v="0"/>
    <n v="0"/>
    <n v="0"/>
    <n v="0"/>
    <n v="0"/>
    <n v="0"/>
    <n v="20"/>
    <n v="20"/>
    <s v="43744C30"/>
    <x v="0"/>
  </r>
  <r>
    <n v="31"/>
    <s v="Britt HUYBRECHTS"/>
    <d v="2005-12-11T00:00:00"/>
    <x v="3"/>
    <n v="5"/>
    <n v="1"/>
    <n v="3"/>
    <m/>
    <m/>
    <m/>
    <n v="3"/>
    <x v="2"/>
    <n v="0"/>
    <n v="0"/>
    <n v="0"/>
    <n v="0"/>
    <n v="0"/>
    <n v="0"/>
    <n v="13"/>
    <n v="13"/>
    <s v="43744G13"/>
    <x v="1"/>
  </r>
  <r>
    <n v="53"/>
    <s v="Seppe BEIJENS"/>
    <d v="1996-10-22T00:00:00"/>
    <x v="3"/>
    <n v="3"/>
    <n v="3"/>
    <n v="2"/>
    <m/>
    <m/>
    <m/>
    <n v="4"/>
    <x v="2"/>
    <n v="0"/>
    <n v="0"/>
    <n v="0"/>
    <n v="0"/>
    <n v="0"/>
    <n v="0"/>
    <n v="11"/>
    <n v="11"/>
    <s v="43744B19"/>
    <x v="2"/>
  </r>
  <r>
    <n v="94"/>
    <s v="Yeno VINGERHOETS"/>
    <d v="2006-04-05T00:00:00"/>
    <x v="3"/>
    <n v="1"/>
    <n v="1"/>
    <n v="4"/>
    <m/>
    <n v="4"/>
    <n v="8"/>
    <m/>
    <x v="2"/>
    <n v="0"/>
    <n v="0"/>
    <n v="0"/>
    <n v="0"/>
    <n v="0"/>
    <n v="0"/>
    <n v="0"/>
    <n v="0"/>
    <s v="43744B13"/>
    <x v="3"/>
  </r>
  <r>
    <n v="95"/>
    <s v="Dennis STEEMANS"/>
    <d v="1999-08-21T00:00:00"/>
    <x v="4"/>
    <n v="1"/>
    <n v="4"/>
    <n v="1"/>
    <m/>
    <m/>
    <m/>
    <n v="1"/>
    <x v="2"/>
    <n v="0"/>
    <n v="0"/>
    <n v="0"/>
    <n v="0"/>
    <n v="0"/>
    <n v="0"/>
    <n v="20"/>
    <n v="20"/>
    <s v="43744B19"/>
    <x v="0"/>
  </r>
  <r>
    <n v="169"/>
    <s v="Svendsen GOEMAN"/>
    <d v="1997-08-26T00:00:00"/>
    <x v="4"/>
    <n v="4"/>
    <n v="4"/>
    <n v="4"/>
    <m/>
    <m/>
    <m/>
    <n v="6"/>
    <x v="2"/>
    <n v="0"/>
    <n v="0"/>
    <n v="0"/>
    <n v="0"/>
    <n v="0"/>
    <n v="0"/>
    <n v="7"/>
    <n v="7"/>
    <s v="43744C29"/>
    <x v="1"/>
  </r>
  <r>
    <n v="77"/>
    <s v="Gerben GOEMAN"/>
    <d v="2002-04-19T00:00:00"/>
    <x v="4"/>
    <n v="4"/>
    <n v="5"/>
    <n v="3"/>
    <m/>
    <m/>
    <m/>
    <n v="7"/>
    <x v="2"/>
    <n v="0"/>
    <n v="0"/>
    <n v="0"/>
    <n v="0"/>
    <n v="0"/>
    <n v="0"/>
    <n v="6"/>
    <n v="6"/>
    <s v="43744C29"/>
    <x v="2"/>
  </r>
  <r>
    <n v="37"/>
    <s v="Brend VAN AERSCHOT"/>
    <d v="2007-01-17T00:00:00"/>
    <x v="4"/>
    <n v="6"/>
    <n v="3"/>
    <n v="2"/>
    <m/>
    <m/>
    <n v="4"/>
    <n v="8"/>
    <x v="2"/>
    <n v="0"/>
    <n v="0"/>
    <n v="0"/>
    <n v="0"/>
    <n v="0"/>
    <n v="0"/>
    <n v="5"/>
    <n v="5"/>
    <s v="43744B12"/>
    <x v="3"/>
  </r>
  <r>
    <n v="14"/>
    <s v="Verona VAN MOL"/>
    <d v="2005-05-17T00:00:00"/>
    <x v="5"/>
    <n v="4"/>
    <n v="3"/>
    <n v="2"/>
    <m/>
    <m/>
    <m/>
    <n v="1"/>
    <x v="2"/>
    <n v="0"/>
    <n v="0"/>
    <n v="0"/>
    <n v="0"/>
    <n v="0"/>
    <n v="0"/>
    <n v="20"/>
    <n v="20"/>
    <s v="43744G13"/>
    <x v="0"/>
  </r>
  <r>
    <n v="2"/>
    <s v="Wannes MAGDELIJNS"/>
    <d v="2004-01-19T00:00:00"/>
    <x v="5"/>
    <n v="1"/>
    <n v="1"/>
    <n v="2"/>
    <m/>
    <n v="1"/>
    <n v="1"/>
    <n v="2"/>
    <x v="2"/>
    <n v="0"/>
    <n v="0"/>
    <n v="0"/>
    <n v="0"/>
    <n v="0"/>
    <n v="0"/>
    <n v="16"/>
    <n v="16"/>
    <s v="43744B15"/>
    <x v="1"/>
  </r>
  <r>
    <n v="811"/>
    <s v="Brett JACOBS"/>
    <d v="1999-02-03T00:00:00"/>
    <x v="5"/>
    <n v="1"/>
    <n v="1"/>
    <n v="1"/>
    <m/>
    <m/>
    <m/>
    <n v="2"/>
    <x v="2"/>
    <n v="0"/>
    <n v="0"/>
    <n v="0"/>
    <n v="0"/>
    <n v="0"/>
    <n v="0"/>
    <n v="16"/>
    <n v="16"/>
    <s v="43744B19"/>
    <x v="2"/>
  </r>
  <r>
    <n v="896"/>
    <s v="Joffrey WOUTERS"/>
    <d v="1996-08-13T00:00:00"/>
    <x v="5"/>
    <n v="2"/>
    <n v="1"/>
    <n v="1"/>
    <m/>
    <m/>
    <m/>
    <n v="2"/>
    <x v="2"/>
    <n v="0"/>
    <n v="0"/>
    <n v="0"/>
    <n v="0"/>
    <n v="0"/>
    <n v="0"/>
    <n v="16"/>
    <n v="16"/>
    <s v="43744ME"/>
    <x v="3"/>
  </r>
  <r>
    <n v="243"/>
    <s v="Jorrit RUTTEN"/>
    <d v="2002-10-05T00:00:00"/>
    <x v="6"/>
    <n v="5"/>
    <n v="1"/>
    <n v="2"/>
    <m/>
    <m/>
    <m/>
    <n v="1"/>
    <x v="2"/>
    <n v="0"/>
    <n v="0"/>
    <n v="0"/>
    <n v="0"/>
    <n v="0"/>
    <n v="0"/>
    <n v="20"/>
    <n v="20"/>
    <s v="43744B17"/>
    <x v="0"/>
  </r>
  <r>
    <n v="28"/>
    <s v="Zoe SCHAERLAEKEN"/>
    <d v="2003-03-01T00:00:00"/>
    <x v="6"/>
    <n v="4"/>
    <n v="4"/>
    <n v="3"/>
    <m/>
    <m/>
    <m/>
    <n v="2"/>
    <x v="2"/>
    <n v="0"/>
    <n v="0"/>
    <n v="0"/>
    <n v="0"/>
    <n v="0"/>
    <n v="0"/>
    <n v="16"/>
    <n v="16"/>
    <s v="43744G15"/>
    <x v="1"/>
  </r>
  <r>
    <n v="53"/>
    <s v="Kayan SCHAERLAEKEN"/>
    <d v="2004-05-04T00:00:00"/>
    <x v="6"/>
    <n v="3"/>
    <n v="2"/>
    <n v="1"/>
    <m/>
    <n v="1"/>
    <n v="2"/>
    <n v="5"/>
    <x v="2"/>
    <n v="0"/>
    <n v="0"/>
    <n v="0"/>
    <n v="0"/>
    <n v="0"/>
    <n v="0"/>
    <n v="9"/>
    <n v="9"/>
    <s v="43744B15"/>
    <x v="2"/>
  </r>
  <r>
    <n v="248"/>
    <s v="Valerie VOSSEN"/>
    <d v="2004-09-30T00:00:00"/>
    <x v="6"/>
    <n v="1"/>
    <n v="1"/>
    <n v="4"/>
    <m/>
    <m/>
    <m/>
    <n v="6"/>
    <x v="2"/>
    <n v="0"/>
    <n v="0"/>
    <n v="0"/>
    <n v="0"/>
    <n v="0"/>
    <n v="0"/>
    <n v="7"/>
    <n v="7"/>
    <s v="43744G15"/>
    <x v="3"/>
  </r>
  <r>
    <n v="76"/>
    <s v="Ethane BOURGUIGNON"/>
    <d v="2005-02-09T00:00:00"/>
    <x v="7"/>
    <n v="1"/>
    <n v="1"/>
    <n v="3"/>
    <m/>
    <m/>
    <m/>
    <n v="1"/>
    <x v="2"/>
    <n v="0"/>
    <n v="0"/>
    <n v="0"/>
    <n v="0"/>
    <n v="0"/>
    <n v="0"/>
    <n v="20"/>
    <n v="20"/>
    <s v="43744B14"/>
    <x v="0"/>
  </r>
  <r>
    <n v="40"/>
    <s v="Pieter LEROI"/>
    <d v="2000-06-16T00:00:00"/>
    <x v="7"/>
    <n v="1"/>
    <n v="1"/>
    <n v="4"/>
    <m/>
    <m/>
    <m/>
    <n v="1"/>
    <x v="2"/>
    <n v="0"/>
    <n v="0"/>
    <n v="0"/>
    <n v="0"/>
    <n v="0"/>
    <n v="0"/>
    <n v="20"/>
    <n v="20"/>
    <s v="43744ME"/>
    <x v="1"/>
  </r>
  <r>
    <n v="606"/>
    <s v="Yorgi PICCART"/>
    <d v="2006-06-14T00:00:00"/>
    <x v="7"/>
    <n v="1"/>
    <n v="1"/>
    <n v="2"/>
    <m/>
    <n v="2"/>
    <n v="2"/>
    <n v="2"/>
    <x v="2"/>
    <n v="0"/>
    <n v="0"/>
    <n v="0"/>
    <n v="0"/>
    <n v="0"/>
    <n v="0"/>
    <n v="16"/>
    <n v="16"/>
    <s v="43744B13"/>
    <x v="2"/>
  </r>
  <r>
    <n v="11"/>
    <s v="Aiko GOMMERS"/>
    <d v="2004-03-18T00:00:00"/>
    <x v="7"/>
    <n v="2"/>
    <n v="2"/>
    <n v="1"/>
    <m/>
    <m/>
    <m/>
    <n v="4"/>
    <x v="2"/>
    <n v="0"/>
    <n v="0"/>
    <n v="0"/>
    <n v="0"/>
    <n v="0"/>
    <n v="0"/>
    <n v="11"/>
    <n v="11"/>
    <s v="43744G15"/>
    <x v="3"/>
  </r>
  <r>
    <n v="39"/>
    <s v="Jordi VAN BOUCHOUT"/>
    <d v="1996-10-02T00:00:00"/>
    <x v="8"/>
    <n v="2"/>
    <n v="1"/>
    <n v="1"/>
    <m/>
    <m/>
    <m/>
    <n v="3"/>
    <x v="2"/>
    <n v="0"/>
    <n v="0"/>
    <n v="0"/>
    <n v="0"/>
    <n v="0"/>
    <n v="0"/>
    <n v="13"/>
    <n v="13"/>
    <s v="43744C29"/>
    <x v="0"/>
  </r>
  <r>
    <n v="118"/>
    <s v="Lowie NULENS"/>
    <d v="2006-01-16T00:00:00"/>
    <x v="8"/>
    <n v="4"/>
    <n v="2"/>
    <n v="3"/>
    <m/>
    <n v="1"/>
    <n v="4"/>
    <n v="4"/>
    <x v="2"/>
    <n v="0"/>
    <n v="0"/>
    <n v="0"/>
    <n v="0"/>
    <n v="0"/>
    <n v="0"/>
    <n v="11"/>
    <n v="11"/>
    <s v="43744B13"/>
    <x v="1"/>
  </r>
  <r>
    <n v="27"/>
    <s v="Roy VAN AKEN"/>
    <d v="1990-06-25T00:00:00"/>
    <x v="8"/>
    <n v="2"/>
    <n v="4"/>
    <n v="8"/>
    <m/>
    <m/>
    <m/>
    <n v="5"/>
    <x v="2"/>
    <n v="0"/>
    <n v="0"/>
    <n v="0"/>
    <n v="0"/>
    <n v="0"/>
    <n v="0"/>
    <n v="9"/>
    <n v="9"/>
    <s v="43744B19"/>
    <x v="2"/>
  </r>
  <r>
    <n v="67"/>
    <s v="Ferre T´SEYEN"/>
    <d v="2006-06-26T00:00:00"/>
    <x v="8"/>
    <n v="1"/>
    <n v="1"/>
    <n v="1"/>
    <m/>
    <n v="1"/>
    <n v="5"/>
    <m/>
    <x v="2"/>
    <n v="0"/>
    <n v="0"/>
    <n v="0"/>
    <n v="0"/>
    <n v="0"/>
    <n v="0"/>
    <n v="0"/>
    <n v="0"/>
    <s v="43744B13"/>
    <x v="3"/>
  </r>
  <r>
    <n v="45"/>
    <s v="Zoë WOLFS"/>
    <d v="2004-04-04T00:00:00"/>
    <x v="9"/>
    <n v="1"/>
    <n v="1"/>
    <n v="1"/>
    <m/>
    <m/>
    <m/>
    <n v="1"/>
    <x v="2"/>
    <n v="0"/>
    <n v="0"/>
    <n v="0"/>
    <n v="0"/>
    <n v="0"/>
    <n v="0"/>
    <n v="20"/>
    <n v="20"/>
    <s v="43744D05"/>
    <x v="0"/>
  </r>
  <r>
    <n v="94"/>
    <s v="Tjörven MERTENS"/>
    <d v="2005-01-28T00:00:00"/>
    <x v="9"/>
    <n v="2"/>
    <n v="3"/>
    <n v="1"/>
    <m/>
    <m/>
    <m/>
    <n v="2"/>
    <x v="2"/>
    <n v="0"/>
    <n v="0"/>
    <n v="0"/>
    <n v="0"/>
    <n v="0"/>
    <n v="0"/>
    <n v="16"/>
    <n v="16"/>
    <s v="43744B14"/>
    <x v="1"/>
  </r>
  <r>
    <n v="93"/>
    <s v="Lore WOLFS"/>
    <d v="2007-12-19T00:00:00"/>
    <x v="9"/>
    <n v="1"/>
    <n v="2"/>
    <n v="1"/>
    <m/>
    <m/>
    <m/>
    <n v="2"/>
    <x v="2"/>
    <n v="0"/>
    <n v="0"/>
    <n v="0"/>
    <n v="0"/>
    <n v="0"/>
    <n v="0"/>
    <n v="16"/>
    <n v="16"/>
    <s v="43744G11"/>
    <x v="2"/>
  </r>
  <r>
    <n v="17"/>
    <s v="Lotte WOLFS"/>
    <d v="2006-02-23T00:00:00"/>
    <x v="9"/>
    <n v="1"/>
    <n v="2"/>
    <n v="1"/>
    <m/>
    <m/>
    <m/>
    <n v="6"/>
    <x v="2"/>
    <n v="0"/>
    <n v="0"/>
    <n v="0"/>
    <n v="0"/>
    <n v="0"/>
    <n v="0"/>
    <n v="7"/>
    <n v="7"/>
    <s v="43744G13"/>
    <x v="3"/>
  </r>
  <r>
    <n v="12"/>
    <s v="Dries BROUNS"/>
    <d v="2007-06-02T00:00:00"/>
    <x v="10"/>
    <n v="1"/>
    <n v="2"/>
    <n v="1"/>
    <m/>
    <m/>
    <n v="1"/>
    <n v="1"/>
    <x v="3"/>
    <n v="0"/>
    <n v="0"/>
    <n v="0"/>
    <n v="0"/>
    <n v="0"/>
    <n v="0"/>
    <n v="20"/>
    <n v="20"/>
    <s v="43730B12"/>
    <x v="0"/>
  </r>
  <r>
    <n v="51"/>
    <s v="Dieter BROUNS"/>
    <d v="2005-01-01T00:00:00"/>
    <x v="10"/>
    <n v="2"/>
    <n v="1"/>
    <n v="1"/>
    <m/>
    <m/>
    <n v="2"/>
    <n v="2"/>
    <x v="3"/>
    <n v="0"/>
    <n v="0"/>
    <n v="0"/>
    <n v="0"/>
    <n v="0"/>
    <n v="0"/>
    <n v="16"/>
    <n v="16"/>
    <s v="43730B14"/>
    <x v="1"/>
  </r>
  <r>
    <n v="163"/>
    <s v="Stef LIPPENS"/>
    <d v="2006-04-18T00:00:00"/>
    <x v="10"/>
    <n v="3"/>
    <n v="4"/>
    <n v="1"/>
    <m/>
    <n v="4"/>
    <n v="4"/>
    <n v="5"/>
    <x v="3"/>
    <n v="0"/>
    <n v="0"/>
    <n v="0"/>
    <n v="0"/>
    <n v="0"/>
    <n v="0"/>
    <n v="9"/>
    <n v="9"/>
    <s v="43730B13"/>
    <x v="2"/>
  </r>
  <r>
    <n v="108"/>
    <s v="Maarten VERHOEVEN"/>
    <d v="2000-01-04T00:00:00"/>
    <x v="10"/>
    <n v="4"/>
    <n v="5"/>
    <n v="3"/>
    <m/>
    <m/>
    <n v="4"/>
    <n v="7"/>
    <x v="3"/>
    <n v="0"/>
    <n v="0"/>
    <n v="0"/>
    <n v="0"/>
    <n v="0"/>
    <n v="0"/>
    <n v="6"/>
    <n v="6"/>
    <s v="43730B19"/>
    <x v="3"/>
  </r>
  <r>
    <n v="7"/>
    <s v="Sanne LUMBEECK"/>
    <d v="2007-01-12T00:00:00"/>
    <x v="0"/>
    <n v="1"/>
    <n v="1"/>
    <n v="1"/>
    <m/>
    <m/>
    <n v="1"/>
    <n v="1"/>
    <x v="3"/>
    <n v="0"/>
    <n v="0"/>
    <n v="0"/>
    <n v="0"/>
    <n v="0"/>
    <n v="0"/>
    <n v="20"/>
    <n v="20"/>
    <s v="43730G11"/>
    <x v="0"/>
  </r>
  <r>
    <n v="44"/>
    <s v="Mathijn BOGAERT"/>
    <d v="2000-11-22T00:00:00"/>
    <x v="0"/>
    <n v="1"/>
    <n v="2"/>
    <n v="1"/>
    <m/>
    <m/>
    <n v="1"/>
    <n v="1"/>
    <x v="3"/>
    <n v="0"/>
    <n v="0"/>
    <n v="0"/>
    <n v="0"/>
    <n v="0"/>
    <n v="0"/>
    <n v="20"/>
    <n v="20"/>
    <s v="43730ME"/>
    <x v="1"/>
  </r>
  <r>
    <n v="76"/>
    <s v="Rune ROEFS"/>
    <d v="2006-05-29T00:00:00"/>
    <x v="0"/>
    <n v="1"/>
    <n v="2"/>
    <n v="2"/>
    <m/>
    <n v="1"/>
    <n v="2"/>
    <n v="2"/>
    <x v="3"/>
    <n v="0"/>
    <n v="0"/>
    <n v="0"/>
    <n v="0"/>
    <n v="0"/>
    <n v="0"/>
    <n v="16"/>
    <n v="16"/>
    <s v="43730B13"/>
    <x v="2"/>
  </r>
  <r>
    <n v="86"/>
    <s v="Brent SOMMEN"/>
    <d v="2001-06-12T00:00:00"/>
    <x v="0"/>
    <n v="2"/>
    <n v="3"/>
    <n v="2"/>
    <m/>
    <m/>
    <n v="3"/>
    <n v="2"/>
    <x v="3"/>
    <n v="0"/>
    <n v="0"/>
    <n v="0"/>
    <n v="0"/>
    <n v="0"/>
    <n v="0"/>
    <n v="16"/>
    <n v="16"/>
    <s v="43730B17"/>
    <x v="3"/>
  </r>
  <r>
    <n v="115"/>
    <s v="Geoffrey DE WIT"/>
    <d v="2007-05-12T00:00:00"/>
    <x v="11"/>
    <n v="3"/>
    <n v="2"/>
    <n v="2"/>
    <m/>
    <m/>
    <n v="4"/>
    <n v="4"/>
    <x v="3"/>
    <n v="0"/>
    <n v="0"/>
    <n v="0"/>
    <n v="0"/>
    <n v="0"/>
    <n v="0"/>
    <n v="11"/>
    <n v="11"/>
    <s v="43730B12"/>
    <x v="0"/>
  </r>
  <r>
    <n v="89"/>
    <s v="Mats FOBE"/>
    <d v="2006-04-06T00:00:00"/>
    <x v="11"/>
    <n v="3"/>
    <n v="6"/>
    <n v="8"/>
    <m/>
    <n v="5"/>
    <m/>
    <m/>
    <x v="3"/>
    <n v="0"/>
    <n v="0"/>
    <n v="0"/>
    <n v="0"/>
    <n v="0"/>
    <n v="0"/>
    <n v="0"/>
    <n v="0"/>
    <s v="43730B13"/>
    <x v="1"/>
  </r>
  <r>
    <n v="35"/>
    <s v="Seppe HERMANS"/>
    <d v="2006-06-01T00:00:00"/>
    <x v="11"/>
    <n v="4"/>
    <n v="5"/>
    <n v="3"/>
    <m/>
    <n v="8"/>
    <m/>
    <m/>
    <x v="3"/>
    <n v="0"/>
    <n v="0"/>
    <n v="0"/>
    <n v="0"/>
    <n v="0"/>
    <n v="0"/>
    <n v="0"/>
    <n v="0"/>
    <s v="43730B13"/>
    <x v="2"/>
  </r>
  <r>
    <n v="40"/>
    <s v="Jens HUYBRECHTS"/>
    <d v="2005-12-11T00:00:00"/>
    <x v="11"/>
    <n v="5"/>
    <n v="5"/>
    <n v="3"/>
    <m/>
    <m/>
    <n v="7"/>
    <m/>
    <x v="3"/>
    <n v="0"/>
    <n v="0"/>
    <n v="0"/>
    <n v="0"/>
    <n v="0"/>
    <n v="0"/>
    <n v="0"/>
    <n v="0"/>
    <s v="43730B14"/>
    <x v="3"/>
  </r>
  <r>
    <n v="15"/>
    <s v="Robbe VERSCHUEREN"/>
    <d v="2000-09-20T00:00:00"/>
    <x v="1"/>
    <n v="1"/>
    <n v="1"/>
    <n v="1"/>
    <m/>
    <m/>
    <m/>
    <n v="1"/>
    <x v="3"/>
    <n v="0"/>
    <n v="0"/>
    <n v="0"/>
    <n v="0"/>
    <n v="0"/>
    <n v="0"/>
    <n v="20"/>
    <n v="20"/>
    <s v="43730C29"/>
    <x v="0"/>
  </r>
  <r>
    <n v="15"/>
    <s v="Britt BAETENS"/>
    <d v="2002-02-21T00:00:00"/>
    <x v="1"/>
    <n v="1"/>
    <n v="3"/>
    <n v="2"/>
    <m/>
    <m/>
    <m/>
    <n v="4"/>
    <x v="3"/>
    <n v="0"/>
    <n v="0"/>
    <n v="0"/>
    <n v="0"/>
    <n v="0"/>
    <n v="0"/>
    <n v="11"/>
    <n v="11"/>
    <s v="43730D05"/>
    <x v="1"/>
  </r>
  <r>
    <n v="444"/>
    <s v="Jari CAMMANS"/>
    <d v="1996-07-04T00:00:00"/>
    <x v="1"/>
    <n v="5"/>
    <n v="4"/>
    <n v="4"/>
    <m/>
    <m/>
    <n v="4"/>
    <n v="6"/>
    <x v="3"/>
    <n v="0"/>
    <n v="0"/>
    <n v="0"/>
    <n v="0"/>
    <n v="0"/>
    <n v="0"/>
    <n v="7"/>
    <n v="7"/>
    <s v="43730B19"/>
    <x v="2"/>
  </r>
  <r>
    <n v="117"/>
    <s v="Thibault VAN LAERE"/>
    <d v="2005-11-08T00:00:00"/>
    <x v="1"/>
    <n v="3"/>
    <n v="2"/>
    <n v="4"/>
    <m/>
    <m/>
    <n v="5"/>
    <m/>
    <x v="3"/>
    <n v="0"/>
    <n v="0"/>
    <n v="0"/>
    <n v="0"/>
    <n v="0"/>
    <n v="0"/>
    <n v="0"/>
    <n v="0"/>
    <s v="43730B14"/>
    <x v="3"/>
  </r>
  <r>
    <n v="100"/>
    <s v="Julie HEUSEQUIN"/>
    <d v="2001-08-31T00:00:00"/>
    <x v="2"/>
    <n v="4"/>
    <n v="3"/>
    <n v="2"/>
    <m/>
    <m/>
    <m/>
    <n v="2"/>
    <x v="3"/>
    <n v="0"/>
    <n v="0"/>
    <n v="0"/>
    <n v="0"/>
    <n v="0"/>
    <n v="0"/>
    <n v="16"/>
    <n v="16"/>
    <s v="43730G15"/>
    <x v="0"/>
  </r>
  <r>
    <n v="31"/>
    <s v="Femke VERELST"/>
    <d v="2003-03-21T00:00:00"/>
    <x v="2"/>
    <n v="2"/>
    <n v="2"/>
    <n v="2"/>
    <m/>
    <m/>
    <m/>
    <n v="3"/>
    <x v="3"/>
    <n v="0"/>
    <n v="0"/>
    <n v="0"/>
    <n v="0"/>
    <n v="0"/>
    <n v="0"/>
    <n v="13"/>
    <n v="13"/>
    <s v="43730D05"/>
    <x v="1"/>
  </r>
  <r>
    <n v="72"/>
    <s v="Senne VERELST"/>
    <d v="2006-09-26T00:00:00"/>
    <x v="2"/>
    <n v="2"/>
    <n v="2"/>
    <n v="3"/>
    <m/>
    <n v="3"/>
    <n v="3"/>
    <n v="4"/>
    <x v="3"/>
    <n v="0"/>
    <n v="0"/>
    <n v="0"/>
    <n v="0"/>
    <n v="0"/>
    <n v="0"/>
    <n v="11"/>
    <n v="11"/>
    <s v="43730B13"/>
    <x v="2"/>
  </r>
  <r>
    <n v="43"/>
    <s v="Merel VAN GASTEL"/>
    <d v="2005-12-30T00:00:00"/>
    <x v="2"/>
    <n v="2"/>
    <n v="3"/>
    <n v="3"/>
    <m/>
    <m/>
    <m/>
    <n v="5"/>
    <x v="3"/>
    <n v="0"/>
    <n v="0"/>
    <n v="0"/>
    <n v="0"/>
    <n v="0"/>
    <n v="0"/>
    <n v="9"/>
    <n v="9"/>
    <s v="43730G13"/>
    <x v="3"/>
  </r>
  <r>
    <n v="151"/>
    <s v="Stijn STRACKX"/>
    <d v="1989-08-19T00:00:00"/>
    <x v="3"/>
    <n v="1"/>
    <n v="3"/>
    <n v="2"/>
    <m/>
    <m/>
    <m/>
    <n v="1"/>
    <x v="3"/>
    <n v="0"/>
    <n v="0"/>
    <n v="0"/>
    <n v="0"/>
    <n v="0"/>
    <n v="0"/>
    <n v="20"/>
    <n v="20"/>
    <s v="43730C30"/>
    <x v="0"/>
  </r>
  <r>
    <n v="31"/>
    <s v="Britt HUYBRECHTS"/>
    <d v="2005-12-11T00:00:00"/>
    <x v="3"/>
    <n v="2"/>
    <n v="3"/>
    <n v="2"/>
    <m/>
    <m/>
    <m/>
    <n v="3"/>
    <x v="3"/>
    <n v="0"/>
    <n v="0"/>
    <n v="0"/>
    <n v="0"/>
    <n v="0"/>
    <n v="0"/>
    <n v="13"/>
    <n v="13"/>
    <s v="43730G13"/>
    <x v="1"/>
  </r>
  <r>
    <n v="94"/>
    <s v="Yeno VINGERHOETS"/>
    <d v="2006-04-05T00:00:00"/>
    <x v="3"/>
    <n v="2"/>
    <n v="2"/>
    <n v="2"/>
    <m/>
    <n v="8"/>
    <m/>
    <m/>
    <x v="3"/>
    <n v="0"/>
    <n v="0"/>
    <n v="0"/>
    <n v="0"/>
    <n v="0"/>
    <n v="0"/>
    <n v="0"/>
    <n v="0"/>
    <s v="43730B13"/>
    <x v="2"/>
  </r>
  <r>
    <n v="53"/>
    <s v="Seppe BEIJENS"/>
    <d v="1996-10-22T00:00:00"/>
    <x v="3"/>
    <n v="3"/>
    <n v="2"/>
    <n v="2"/>
    <m/>
    <m/>
    <n v="5"/>
    <m/>
    <x v="3"/>
    <n v="0"/>
    <n v="0"/>
    <n v="0"/>
    <n v="0"/>
    <n v="0"/>
    <n v="0"/>
    <n v="0"/>
    <n v="0"/>
    <s v="43730B19"/>
    <x v="3"/>
  </r>
  <r>
    <n v="23"/>
    <s v="Dennis STEEMANS"/>
    <d v="1999-08-21T00:00:00"/>
    <x v="4"/>
    <n v="1"/>
    <n v="1"/>
    <n v="2"/>
    <m/>
    <m/>
    <m/>
    <n v="3"/>
    <x v="3"/>
    <n v="0"/>
    <n v="0"/>
    <n v="0"/>
    <n v="0"/>
    <n v="0"/>
    <n v="0"/>
    <n v="13"/>
    <n v="13"/>
    <s v="43730C29"/>
    <x v="0"/>
  </r>
  <r>
    <n v="169"/>
    <s v="Svendsen GOEMAN"/>
    <d v="1997-08-26T00:00:00"/>
    <x v="4"/>
    <n v="3"/>
    <n v="2"/>
    <n v="5"/>
    <m/>
    <m/>
    <m/>
    <n v="5"/>
    <x v="3"/>
    <n v="0"/>
    <n v="0"/>
    <n v="0"/>
    <n v="0"/>
    <n v="0"/>
    <n v="0"/>
    <n v="9"/>
    <n v="9"/>
    <s v="43730C29"/>
    <x v="1"/>
  </r>
  <r>
    <n v="37"/>
    <s v="Brend VAN AERSCHOT"/>
    <d v="2007-01-17T00:00:00"/>
    <x v="4"/>
    <n v="5"/>
    <n v="3"/>
    <n v="4"/>
    <m/>
    <m/>
    <n v="6"/>
    <m/>
    <x v="3"/>
    <n v="0"/>
    <n v="0"/>
    <n v="0"/>
    <n v="0"/>
    <n v="0"/>
    <n v="0"/>
    <n v="0"/>
    <n v="0"/>
    <s v="43730B12"/>
    <x v="2"/>
  </r>
  <r>
    <n v="78"/>
    <s v="Gerben GOEMAN"/>
    <d v="2002-04-19T00:00:00"/>
    <x v="4"/>
    <n v="8"/>
    <n v="6"/>
    <n v="7"/>
    <m/>
    <m/>
    <m/>
    <m/>
    <x v="3"/>
    <n v="0"/>
    <n v="0"/>
    <n v="0"/>
    <n v="0"/>
    <n v="0"/>
    <n v="0"/>
    <n v="0"/>
    <n v="0"/>
    <s v="43730B17"/>
    <x v="3"/>
  </r>
  <r>
    <n v="2"/>
    <s v="Wannes MAGDELIJNS"/>
    <d v="2004-01-19T00:00:00"/>
    <x v="5"/>
    <n v="1"/>
    <n v="1"/>
    <n v="1"/>
    <m/>
    <n v="1"/>
    <n v="1"/>
    <n v="1"/>
    <x v="3"/>
    <n v="0"/>
    <n v="0"/>
    <n v="0"/>
    <n v="0"/>
    <n v="0"/>
    <n v="0"/>
    <n v="20"/>
    <n v="20"/>
    <s v="43730B15"/>
    <x v="0"/>
  </r>
  <r>
    <n v="811"/>
    <s v="Brett JACOBS"/>
    <d v="1999-02-03T00:00:00"/>
    <x v="5"/>
    <n v="1"/>
    <n v="1"/>
    <n v="2"/>
    <m/>
    <m/>
    <n v="1"/>
    <n v="1"/>
    <x v="3"/>
    <n v="0"/>
    <n v="0"/>
    <n v="0"/>
    <n v="0"/>
    <n v="0"/>
    <n v="0"/>
    <n v="20"/>
    <n v="20"/>
    <s v="43730B19"/>
    <x v="1"/>
  </r>
  <r>
    <n v="223"/>
    <s v="Sem BOECKX"/>
    <d v="2006-03-22T00:00:00"/>
    <x v="5"/>
    <n v="8"/>
    <n v="1"/>
    <n v="2"/>
    <m/>
    <n v="3"/>
    <n v="4"/>
    <n v="6"/>
    <x v="3"/>
    <n v="0"/>
    <n v="0"/>
    <n v="0"/>
    <n v="0"/>
    <n v="0"/>
    <n v="0"/>
    <n v="7"/>
    <n v="7"/>
    <s v="43730B13"/>
    <x v="2"/>
  </r>
  <r>
    <n v="896"/>
    <s v="Joffrey WOUTERS"/>
    <d v="1996-08-13T00:00:00"/>
    <x v="5"/>
    <n v="2"/>
    <n v="1"/>
    <n v="2"/>
    <m/>
    <m/>
    <n v="3"/>
    <n v="8"/>
    <x v="3"/>
    <n v="0"/>
    <n v="0"/>
    <n v="0"/>
    <n v="0"/>
    <n v="0"/>
    <n v="0"/>
    <n v="5"/>
    <n v="5"/>
    <s v="43730ME"/>
    <x v="3"/>
  </r>
  <r>
    <n v="34"/>
    <s v="Malika CLAESSEN"/>
    <d v="2006-09-20T00:00:00"/>
    <x v="12"/>
    <n v="3"/>
    <n v="2"/>
    <n v="1"/>
    <m/>
    <m/>
    <m/>
    <n v="1"/>
    <x v="3"/>
    <n v="0"/>
    <n v="0"/>
    <n v="0"/>
    <n v="0"/>
    <n v="0"/>
    <n v="0"/>
    <n v="20"/>
    <n v="20"/>
    <s v="43730G13"/>
    <x v="0"/>
  </r>
  <r>
    <n v="50"/>
    <s v="Maxim VAN ROOSBROECK"/>
    <d v="2002-10-20T00:00:00"/>
    <x v="12"/>
    <n v="3"/>
    <n v="2"/>
    <n v="1"/>
    <m/>
    <m/>
    <n v="3"/>
    <n v="5"/>
    <x v="3"/>
    <n v="0"/>
    <n v="0"/>
    <n v="0"/>
    <n v="0"/>
    <n v="0"/>
    <n v="0"/>
    <n v="9"/>
    <n v="9"/>
    <s v="43730B17"/>
    <x v="1"/>
  </r>
  <r>
    <n v="33"/>
    <s v="Yan SLEGERS"/>
    <d v="2000-06-10T00:00:00"/>
    <x v="12"/>
    <n v="4"/>
    <n v="4"/>
    <n v="6"/>
    <m/>
    <m/>
    <n v="7"/>
    <m/>
    <x v="3"/>
    <n v="0"/>
    <n v="0"/>
    <n v="0"/>
    <n v="0"/>
    <n v="0"/>
    <n v="0"/>
    <n v="0"/>
    <n v="0"/>
    <s v="43730ME"/>
    <x v="2"/>
  </r>
  <r>
    <n v="711"/>
    <s v="Ghinio VAN DE WEYER"/>
    <d v="1994-08-25T00:00:00"/>
    <x v="12"/>
    <n v="3"/>
    <n v="4"/>
    <n v="6"/>
    <m/>
    <m/>
    <n v="8"/>
    <m/>
    <x v="3"/>
    <n v="0"/>
    <n v="0"/>
    <n v="0"/>
    <n v="0"/>
    <n v="0"/>
    <n v="0"/>
    <n v="0"/>
    <n v="0"/>
    <s v="43730ME"/>
    <x v="3"/>
  </r>
  <r>
    <n v="243"/>
    <s v="Jorrit RUTTEN"/>
    <d v="2002-10-05T00:00:00"/>
    <x v="6"/>
    <n v="1"/>
    <n v="2"/>
    <n v="1"/>
    <m/>
    <m/>
    <n v="1"/>
    <n v="4"/>
    <x v="3"/>
    <n v="0"/>
    <n v="0"/>
    <n v="0"/>
    <n v="0"/>
    <n v="0"/>
    <n v="0"/>
    <n v="11"/>
    <n v="11"/>
    <s v="43730B17"/>
    <x v="0"/>
  </r>
  <r>
    <n v="248"/>
    <s v="Valerie VOSSEN"/>
    <d v="2004-09-30T00:00:00"/>
    <x v="6"/>
    <n v="3"/>
    <n v="4"/>
    <n v="6"/>
    <m/>
    <m/>
    <m/>
    <n v="4"/>
    <x v="3"/>
    <n v="0"/>
    <n v="0"/>
    <n v="0"/>
    <n v="0"/>
    <n v="0"/>
    <n v="0"/>
    <n v="11"/>
    <n v="11"/>
    <s v="43730G15"/>
    <x v="1"/>
  </r>
  <r>
    <n v="28"/>
    <s v="Zoe SCHAERLAEKEN"/>
    <d v="2003-03-01T00:00:00"/>
    <x v="6"/>
    <n v="5"/>
    <n v="5"/>
    <n v="4"/>
    <m/>
    <m/>
    <m/>
    <n v="6"/>
    <x v="3"/>
    <n v="0"/>
    <n v="0"/>
    <n v="0"/>
    <n v="0"/>
    <n v="0"/>
    <n v="0"/>
    <n v="7"/>
    <n v="7"/>
    <s v="43730G15"/>
    <x v="2"/>
  </r>
  <r>
    <n v="53"/>
    <s v="Kayan SCHAERLAEKEN"/>
    <d v="2004-05-04T00:00:00"/>
    <x v="6"/>
    <n v="4"/>
    <n v="3"/>
    <n v="2"/>
    <m/>
    <n v="2"/>
    <n v="4"/>
    <n v="7"/>
    <x v="3"/>
    <n v="0"/>
    <n v="0"/>
    <n v="0"/>
    <n v="0"/>
    <n v="0"/>
    <n v="0"/>
    <n v="6"/>
    <n v="6"/>
    <s v="43730B15"/>
    <x v="3"/>
  </r>
  <r>
    <n v="76"/>
    <s v="Ethane BOURGUIGNON"/>
    <d v="2005-02-09T00:00:00"/>
    <x v="7"/>
    <n v="1"/>
    <n v="1"/>
    <n v="1"/>
    <m/>
    <m/>
    <n v="1"/>
    <n v="1"/>
    <x v="3"/>
    <n v="0"/>
    <n v="0"/>
    <n v="0"/>
    <n v="0"/>
    <n v="0"/>
    <n v="0"/>
    <n v="20"/>
    <n v="20"/>
    <s v="43730B14"/>
    <x v="0"/>
  </r>
  <r>
    <n v="11"/>
    <s v="Aiko GOMMERS"/>
    <d v="2004-03-18T00:00:00"/>
    <x v="7"/>
    <n v="2"/>
    <n v="2"/>
    <n v="3"/>
    <m/>
    <m/>
    <m/>
    <n v="3"/>
    <x v="3"/>
    <n v="0"/>
    <n v="0"/>
    <n v="0"/>
    <n v="0"/>
    <n v="0"/>
    <n v="0"/>
    <n v="13"/>
    <n v="13"/>
    <s v="43730G15"/>
    <x v="1"/>
  </r>
  <r>
    <n v="81"/>
    <s v="Mika OOMS"/>
    <d v="2007-02-15T00:00:00"/>
    <x v="7"/>
    <n v="2"/>
    <n v="4"/>
    <n v="1"/>
    <m/>
    <m/>
    <n v="3"/>
    <n v="8"/>
    <x v="3"/>
    <n v="0"/>
    <n v="0"/>
    <n v="0"/>
    <n v="0"/>
    <n v="0"/>
    <n v="0"/>
    <n v="5"/>
    <n v="5"/>
    <s v="43730B12"/>
    <x v="2"/>
  </r>
  <r>
    <n v="606"/>
    <s v="Yorgi PICCART"/>
    <d v="2006-06-14T00:00:00"/>
    <x v="7"/>
    <n v="1"/>
    <n v="3"/>
    <n v="2"/>
    <m/>
    <n v="2"/>
    <n v="3"/>
    <n v="8"/>
    <x v="3"/>
    <n v="0"/>
    <n v="0"/>
    <n v="0"/>
    <n v="0"/>
    <n v="0"/>
    <n v="0"/>
    <n v="5"/>
    <n v="5"/>
    <s v="43730B13"/>
    <x v="3"/>
  </r>
  <r>
    <n v="39"/>
    <s v="Jordi VAN BOUCHOUT"/>
    <d v="1996-10-02T00:00:00"/>
    <x v="8"/>
    <n v="2"/>
    <n v="2"/>
    <n v="2"/>
    <m/>
    <m/>
    <m/>
    <n v="2"/>
    <x v="3"/>
    <n v="0"/>
    <n v="0"/>
    <n v="0"/>
    <n v="0"/>
    <n v="0"/>
    <n v="0"/>
    <n v="16"/>
    <n v="16"/>
    <s v="43730C29"/>
    <x v="0"/>
  </r>
  <r>
    <n v="67"/>
    <s v="Ferre T´SEYEN"/>
    <d v="2006-06-26T00:00:00"/>
    <x v="8"/>
    <n v="2"/>
    <n v="1"/>
    <n v="1"/>
    <m/>
    <n v="1"/>
    <n v="1"/>
    <n v="3"/>
    <x v="3"/>
    <n v="0"/>
    <n v="0"/>
    <n v="0"/>
    <n v="0"/>
    <n v="0"/>
    <n v="0"/>
    <n v="13"/>
    <n v="13"/>
    <s v="43730B13"/>
    <x v="1"/>
  </r>
  <r>
    <n v="118"/>
    <s v="Lowie NULENS"/>
    <d v="2006-01-16T00:00:00"/>
    <x v="8"/>
    <n v="1"/>
    <n v="2"/>
    <n v="1"/>
    <m/>
    <n v="2"/>
    <n v="1"/>
    <n v="7"/>
    <x v="3"/>
    <n v="0"/>
    <n v="0"/>
    <n v="0"/>
    <n v="0"/>
    <n v="0"/>
    <n v="0"/>
    <n v="6"/>
    <n v="6"/>
    <s v="43730B13"/>
    <x v="2"/>
  </r>
  <r>
    <n v="16"/>
    <s v="Thomas WILLEMS"/>
    <d v="2004-10-02T00:00:00"/>
    <x v="8"/>
    <n v="2"/>
    <n v="3"/>
    <n v="2"/>
    <m/>
    <n v="3"/>
    <n v="8"/>
    <m/>
    <x v="3"/>
    <n v="0"/>
    <n v="0"/>
    <n v="0"/>
    <n v="0"/>
    <n v="0"/>
    <n v="0"/>
    <n v="0"/>
    <n v="0"/>
    <s v="43730B15"/>
    <x v="3"/>
  </r>
  <r>
    <n v="45"/>
    <s v="Zoë WOLFS"/>
    <d v="2004-04-04T00:00:00"/>
    <x v="9"/>
    <n v="1"/>
    <n v="1"/>
    <n v="1"/>
    <m/>
    <m/>
    <m/>
    <n v="1"/>
    <x v="3"/>
    <n v="0"/>
    <n v="0"/>
    <n v="0"/>
    <n v="0"/>
    <n v="0"/>
    <n v="0"/>
    <n v="20"/>
    <n v="20"/>
    <s v="43730D05"/>
    <x v="0"/>
  </r>
  <r>
    <n v="93"/>
    <s v="Lore WOLFS"/>
    <d v="2007-12-19T00:00:00"/>
    <x v="9"/>
    <n v="2"/>
    <n v="4"/>
    <n v="2"/>
    <m/>
    <m/>
    <n v="2"/>
    <n v="2"/>
    <x v="3"/>
    <n v="0"/>
    <n v="0"/>
    <n v="0"/>
    <n v="0"/>
    <n v="0"/>
    <n v="0"/>
    <n v="16"/>
    <n v="16"/>
    <s v="43730G11"/>
    <x v="1"/>
  </r>
  <r>
    <n v="94"/>
    <s v="Tjörven MERTENS"/>
    <d v="2005-01-28T00:00:00"/>
    <x v="9"/>
    <n v="1"/>
    <n v="1"/>
    <n v="1"/>
    <m/>
    <m/>
    <n v="1"/>
    <n v="4"/>
    <x v="3"/>
    <n v="0"/>
    <n v="0"/>
    <n v="0"/>
    <n v="0"/>
    <n v="0"/>
    <n v="0"/>
    <n v="11"/>
    <n v="11"/>
    <s v="43730B14"/>
    <x v="2"/>
  </r>
  <r>
    <n v="17"/>
    <s v="Lotte WOLFS"/>
    <d v="2006-02-23T00:00:00"/>
    <x v="9"/>
    <n v="3"/>
    <n v="2"/>
    <n v="3"/>
    <m/>
    <m/>
    <m/>
    <n v="4"/>
    <x v="3"/>
    <n v="0"/>
    <n v="0"/>
    <n v="0"/>
    <n v="0"/>
    <n v="0"/>
    <n v="0"/>
    <n v="11"/>
    <n v="11"/>
    <s v="43730G13"/>
    <x v="3"/>
  </r>
  <r>
    <n v="12"/>
    <s v="Dries BROUNS"/>
    <d v="2007-06-02T00:00:00"/>
    <x v="10"/>
    <n v="1"/>
    <n v="1"/>
    <n v="1"/>
    <m/>
    <m/>
    <n v="1"/>
    <n v="1"/>
    <x v="4"/>
    <n v="0"/>
    <n v="0"/>
    <n v="0"/>
    <n v="0"/>
    <n v="0"/>
    <n v="0"/>
    <n v="20"/>
    <n v="20"/>
    <s v="43702B12"/>
    <x v="0"/>
  </r>
  <r>
    <n v="51"/>
    <s v="Dieter BROUNS"/>
    <d v="2005-01-01T00:00:00"/>
    <x v="10"/>
    <n v="3"/>
    <n v="3"/>
    <n v="1"/>
    <m/>
    <m/>
    <n v="3"/>
    <n v="3"/>
    <x v="4"/>
    <n v="0"/>
    <n v="0"/>
    <n v="0"/>
    <n v="0"/>
    <n v="0"/>
    <n v="0"/>
    <n v="13"/>
    <n v="13"/>
    <s v="43702B14"/>
    <x v="1"/>
  </r>
  <r>
    <n v="7"/>
    <s v="Sanne LUMBEECK"/>
    <d v="2007-01-12T00:00:00"/>
    <x v="0"/>
    <n v="1"/>
    <n v="1"/>
    <n v="1"/>
    <m/>
    <m/>
    <m/>
    <n v="1"/>
    <x v="4"/>
    <n v="0"/>
    <n v="0"/>
    <n v="0"/>
    <n v="0"/>
    <n v="0"/>
    <n v="0"/>
    <n v="20"/>
    <n v="20"/>
    <s v="43702G11"/>
    <x v="0"/>
  </r>
  <r>
    <n v="76"/>
    <s v="Rune ROEFS"/>
    <d v="2006-05-29T00:00:00"/>
    <x v="0"/>
    <n v="1"/>
    <n v="2"/>
    <n v="1"/>
    <m/>
    <m/>
    <n v="1"/>
    <n v="3"/>
    <x v="4"/>
    <n v="0"/>
    <n v="0"/>
    <n v="0"/>
    <n v="0"/>
    <n v="0"/>
    <n v="0"/>
    <n v="13"/>
    <n v="13"/>
    <s v="43702B13"/>
    <x v="1"/>
  </r>
  <r>
    <n v="65"/>
    <s v="Nathan DE FAUW"/>
    <d v="2005-07-26T00:00:00"/>
    <x v="0"/>
    <n v="2"/>
    <n v="1"/>
    <n v="1"/>
    <m/>
    <m/>
    <n v="2"/>
    <n v="6"/>
    <x v="4"/>
    <n v="0"/>
    <n v="0"/>
    <n v="0"/>
    <n v="0"/>
    <n v="0"/>
    <n v="0"/>
    <n v="7"/>
    <n v="7"/>
    <s v="43702B14"/>
    <x v="2"/>
  </r>
  <r>
    <n v="86"/>
    <s v="Brent SOMMEN"/>
    <d v="2001-06-12T00:00:00"/>
    <x v="0"/>
    <n v="2"/>
    <n v="1"/>
    <n v="1"/>
    <m/>
    <m/>
    <m/>
    <n v="8"/>
    <x v="4"/>
    <n v="0"/>
    <n v="0"/>
    <n v="0"/>
    <n v="0"/>
    <n v="0"/>
    <n v="0"/>
    <n v="5"/>
    <n v="5"/>
    <s v="43702B17"/>
    <x v="3"/>
  </r>
  <r>
    <n v="115"/>
    <s v="Geoffrey DE WIT"/>
    <d v="2007-05-12T00:00:00"/>
    <x v="11"/>
    <n v="2"/>
    <n v="3"/>
    <n v="1"/>
    <m/>
    <m/>
    <n v="3"/>
    <n v="7"/>
    <x v="4"/>
    <n v="0"/>
    <n v="0"/>
    <n v="0"/>
    <n v="0"/>
    <n v="0"/>
    <n v="0"/>
    <n v="6"/>
    <n v="6"/>
    <s v="43702B12"/>
    <x v="0"/>
  </r>
  <r>
    <n v="89"/>
    <s v="Mats FOBE"/>
    <d v="2006-04-06T00:00:00"/>
    <x v="11"/>
    <n v="2"/>
    <n v="3"/>
    <n v="3"/>
    <m/>
    <m/>
    <n v="8"/>
    <m/>
    <x v="4"/>
    <n v="0"/>
    <n v="0"/>
    <n v="0"/>
    <n v="0"/>
    <n v="0"/>
    <n v="0"/>
    <n v="0"/>
    <n v="0"/>
    <s v="43702B13"/>
    <x v="1"/>
  </r>
  <r>
    <n v="40"/>
    <s v="Jens HUYBRECHTS"/>
    <d v="2005-12-11T00:00:00"/>
    <x v="11"/>
    <n v="6"/>
    <n v="3"/>
    <n v="4"/>
    <m/>
    <m/>
    <n v="7"/>
    <m/>
    <x v="4"/>
    <n v="0"/>
    <n v="0"/>
    <n v="0"/>
    <n v="0"/>
    <n v="0"/>
    <n v="0"/>
    <n v="0"/>
    <n v="0"/>
    <s v="43702B14"/>
    <x v="2"/>
  </r>
  <r>
    <n v="444"/>
    <s v="Jari CAMMANS"/>
    <d v="1996-07-04T00:00:00"/>
    <x v="1"/>
    <n v="1"/>
    <n v="1"/>
    <n v="1"/>
    <m/>
    <m/>
    <m/>
    <n v="1"/>
    <x v="4"/>
    <n v="0"/>
    <n v="0"/>
    <n v="0"/>
    <n v="0"/>
    <n v="0"/>
    <n v="0"/>
    <n v="20"/>
    <n v="20"/>
    <s v="43702B19"/>
    <x v="0"/>
  </r>
  <r>
    <n v="15"/>
    <s v="Robbe VERSCHUEREN"/>
    <d v="2000-09-20T00:00:00"/>
    <x v="1"/>
    <n v="1"/>
    <n v="1"/>
    <n v="1"/>
    <m/>
    <m/>
    <m/>
    <n v="1"/>
    <x v="4"/>
    <n v="0"/>
    <n v="0"/>
    <n v="0"/>
    <n v="0"/>
    <n v="0"/>
    <n v="0"/>
    <n v="20"/>
    <n v="20"/>
    <s v="43702C29"/>
    <x v="1"/>
  </r>
  <r>
    <n v="15"/>
    <s v="Britt BAETENS"/>
    <d v="2002-02-21T00:00:00"/>
    <x v="1"/>
    <n v="2"/>
    <n v="4"/>
    <n v="2"/>
    <m/>
    <m/>
    <m/>
    <n v="3"/>
    <x v="4"/>
    <n v="0"/>
    <n v="0"/>
    <n v="0"/>
    <n v="0"/>
    <n v="0"/>
    <n v="0"/>
    <n v="13"/>
    <n v="13"/>
    <s v="43702D05"/>
    <x v="2"/>
  </r>
  <r>
    <n v="26"/>
    <s v="Rico VAN DE VOORDE"/>
    <d v="2000-10-12T00:00:00"/>
    <x v="1"/>
    <n v="1"/>
    <n v="1"/>
    <n v="1"/>
    <m/>
    <m/>
    <m/>
    <n v="7"/>
    <x v="4"/>
    <n v="0"/>
    <n v="0"/>
    <n v="0"/>
    <n v="0"/>
    <n v="0"/>
    <n v="0"/>
    <n v="6"/>
    <n v="6"/>
    <s v="43702ME"/>
    <x v="3"/>
  </r>
  <r>
    <n v="100"/>
    <s v="Julie HEUSEQUIN"/>
    <d v="2001-08-31T00:00:00"/>
    <x v="2"/>
    <n v="1"/>
    <n v="1"/>
    <n v="1"/>
    <m/>
    <m/>
    <m/>
    <n v="1"/>
    <x v="4"/>
    <n v="0"/>
    <n v="0"/>
    <n v="0"/>
    <n v="0"/>
    <n v="0"/>
    <n v="0"/>
    <n v="20"/>
    <n v="20"/>
    <s v="43702G15"/>
    <x v="0"/>
  </r>
  <r>
    <n v="31"/>
    <s v="Femke VERELST"/>
    <d v="2003-03-21T00:00:00"/>
    <x v="2"/>
    <n v="2"/>
    <n v="1"/>
    <n v="1"/>
    <m/>
    <m/>
    <m/>
    <n v="4"/>
    <x v="4"/>
    <n v="0"/>
    <n v="0"/>
    <n v="0"/>
    <n v="0"/>
    <n v="0"/>
    <n v="0"/>
    <n v="11"/>
    <n v="11"/>
    <s v="43702D05"/>
    <x v="1"/>
  </r>
  <r>
    <n v="43"/>
    <s v="Merel VAN GASTEL"/>
    <d v="2005-12-30T00:00:00"/>
    <x v="2"/>
    <n v="4"/>
    <n v="2"/>
    <n v="3"/>
    <m/>
    <m/>
    <m/>
    <n v="5"/>
    <x v="4"/>
    <n v="0"/>
    <n v="0"/>
    <n v="0"/>
    <n v="0"/>
    <n v="0"/>
    <n v="0"/>
    <n v="9"/>
    <n v="9"/>
    <s v="43702G13"/>
    <x v="2"/>
  </r>
  <r>
    <n v="71"/>
    <s v="Wesley VAN GASTEL"/>
    <d v="1979-10-05T00:00:00"/>
    <x v="2"/>
    <n v="3"/>
    <n v="4"/>
    <n v="4"/>
    <m/>
    <m/>
    <m/>
    <n v="7"/>
    <x v="4"/>
    <n v="0"/>
    <n v="0"/>
    <n v="0"/>
    <n v="0"/>
    <n v="0"/>
    <n v="0"/>
    <n v="6"/>
    <n v="6"/>
    <s v="43702C40"/>
    <x v="3"/>
  </r>
  <r>
    <n v="53"/>
    <s v="Seppe BEIJENS"/>
    <d v="1996-10-22T00:00:00"/>
    <x v="3"/>
    <n v="2"/>
    <n v="3"/>
    <n v="2"/>
    <m/>
    <m/>
    <m/>
    <n v="3"/>
    <x v="4"/>
    <n v="0"/>
    <n v="0"/>
    <n v="0"/>
    <n v="0"/>
    <n v="0"/>
    <n v="0"/>
    <n v="13"/>
    <n v="13"/>
    <s v="43702B19"/>
    <x v="0"/>
  </r>
  <r>
    <n v="94"/>
    <s v="Yeno VINGERHOETS"/>
    <d v="2006-04-05T00:00:00"/>
    <x v="3"/>
    <n v="2"/>
    <n v="2"/>
    <n v="1"/>
    <m/>
    <m/>
    <n v="3"/>
    <n v="4"/>
    <x v="4"/>
    <n v="0"/>
    <n v="0"/>
    <n v="0"/>
    <n v="0"/>
    <n v="0"/>
    <n v="0"/>
    <n v="11"/>
    <n v="11"/>
    <s v="43702B13"/>
    <x v="1"/>
  </r>
  <r>
    <n v="31"/>
    <s v="Britt HUYBRECHTS"/>
    <d v="2005-12-11T00:00:00"/>
    <x v="3"/>
    <n v="2"/>
    <n v="2"/>
    <n v="3"/>
    <m/>
    <m/>
    <m/>
    <n v="4"/>
    <x v="4"/>
    <n v="0"/>
    <n v="0"/>
    <n v="0"/>
    <n v="0"/>
    <n v="0"/>
    <n v="0"/>
    <n v="11"/>
    <n v="11"/>
    <s v="43702G13"/>
    <x v="2"/>
  </r>
  <r>
    <n v="93"/>
    <s v="Jorre VANDERLINDEN"/>
    <d v="2002-01-11T00:00:00"/>
    <x v="3"/>
    <n v="3"/>
    <n v="5"/>
    <n v="2"/>
    <m/>
    <m/>
    <m/>
    <n v="6"/>
    <x v="4"/>
    <n v="0"/>
    <n v="0"/>
    <n v="0"/>
    <n v="0"/>
    <n v="0"/>
    <n v="0"/>
    <n v="7"/>
    <n v="7"/>
    <s v="43702B17"/>
    <x v="3"/>
  </r>
  <r>
    <n v="169"/>
    <s v="Svendsen GOEMAN"/>
    <d v="1997-08-26T00:00:00"/>
    <x v="4"/>
    <n v="4"/>
    <n v="2"/>
    <n v="3"/>
    <m/>
    <m/>
    <m/>
    <n v="4"/>
    <x v="4"/>
    <n v="0"/>
    <n v="0"/>
    <n v="0"/>
    <n v="0"/>
    <n v="0"/>
    <n v="0"/>
    <n v="11"/>
    <n v="11"/>
    <s v="43702C29"/>
    <x v="0"/>
  </r>
  <r>
    <n v="37"/>
    <s v="Brend VAN AERSCHOT"/>
    <d v="2007-01-17T00:00:00"/>
    <x v="4"/>
    <n v="4"/>
    <n v="2"/>
    <n v="3"/>
    <m/>
    <m/>
    <n v="4"/>
    <n v="6"/>
    <x v="4"/>
    <n v="0"/>
    <n v="0"/>
    <n v="0"/>
    <n v="0"/>
    <n v="0"/>
    <n v="0"/>
    <n v="7"/>
    <n v="7"/>
    <s v="43702B12"/>
    <x v="1"/>
  </r>
  <r>
    <n v="77"/>
    <s v="Gerben GOEMAN"/>
    <d v="2002-04-19T00:00:00"/>
    <x v="4"/>
    <n v="3"/>
    <n v="4"/>
    <n v="3"/>
    <m/>
    <m/>
    <m/>
    <n v="6"/>
    <x v="4"/>
    <n v="0"/>
    <n v="0"/>
    <n v="0"/>
    <n v="0"/>
    <n v="0"/>
    <n v="0"/>
    <n v="7"/>
    <n v="7"/>
    <s v="43702C29"/>
    <x v="2"/>
  </r>
  <r>
    <n v="98"/>
    <s v="Kobe HEREMANS"/>
    <d v="2000-02-28T00:00:00"/>
    <x v="4"/>
    <n v="2"/>
    <n v="6"/>
    <n v="4"/>
    <m/>
    <m/>
    <m/>
    <n v="6"/>
    <x v="4"/>
    <n v="0"/>
    <n v="0"/>
    <n v="0"/>
    <n v="0"/>
    <n v="0"/>
    <n v="0"/>
    <n v="7"/>
    <n v="7"/>
    <s v="43702ME"/>
    <x v="3"/>
  </r>
  <r>
    <n v="2"/>
    <s v="Wannes MAGDELIJNS"/>
    <d v="2004-01-19T00:00:00"/>
    <x v="5"/>
    <n v="1"/>
    <n v="1"/>
    <n v="4"/>
    <m/>
    <m/>
    <n v="1"/>
    <n v="1"/>
    <x v="4"/>
    <n v="0"/>
    <n v="0"/>
    <n v="0"/>
    <n v="0"/>
    <n v="0"/>
    <n v="0"/>
    <n v="20"/>
    <n v="20"/>
    <s v="43702B15"/>
    <x v="0"/>
  </r>
  <r>
    <n v="14"/>
    <s v="Verona VAN MOL"/>
    <d v="2005-05-17T00:00:00"/>
    <x v="5"/>
    <n v="1"/>
    <n v="1"/>
    <n v="1"/>
    <m/>
    <m/>
    <m/>
    <n v="1"/>
    <x v="4"/>
    <n v="0"/>
    <n v="0"/>
    <n v="0"/>
    <n v="0"/>
    <n v="0"/>
    <n v="0"/>
    <n v="20"/>
    <n v="20"/>
    <s v="43702G13"/>
    <x v="1"/>
  </r>
  <r>
    <n v="896"/>
    <s v="Joffrey WOUTERS"/>
    <d v="1996-08-13T00:00:00"/>
    <x v="5"/>
    <n v="1"/>
    <n v="2"/>
    <n v="1"/>
    <m/>
    <m/>
    <m/>
    <n v="1"/>
    <x v="4"/>
    <n v="0"/>
    <n v="0"/>
    <n v="0"/>
    <n v="0"/>
    <n v="0"/>
    <n v="0"/>
    <n v="20"/>
    <n v="20"/>
    <s v="43702ME"/>
    <x v="2"/>
  </r>
  <r>
    <n v="223"/>
    <s v="Sem BOECKX"/>
    <d v="2006-03-22T00:00:00"/>
    <x v="5"/>
    <n v="1"/>
    <n v="1"/>
    <n v="4"/>
    <m/>
    <m/>
    <n v="7"/>
    <m/>
    <x v="4"/>
    <n v="0"/>
    <n v="0"/>
    <n v="0"/>
    <n v="0"/>
    <n v="0"/>
    <n v="0"/>
    <n v="0"/>
    <n v="0"/>
    <s v="43702B13"/>
    <x v="3"/>
  </r>
  <r>
    <n v="34"/>
    <s v="Malika CLAESSEN"/>
    <d v="2006-09-20T00:00:00"/>
    <x v="12"/>
    <n v="3"/>
    <n v="4"/>
    <n v="2"/>
    <m/>
    <m/>
    <m/>
    <n v="6"/>
    <x v="4"/>
    <n v="0"/>
    <n v="0"/>
    <n v="0"/>
    <n v="0"/>
    <n v="0"/>
    <n v="0"/>
    <n v="7"/>
    <n v="7"/>
    <s v="43702G13"/>
    <x v="0"/>
  </r>
  <r>
    <n v="51"/>
    <s v="Bo ILEGEMS"/>
    <d v="2004-04-13T00:00:00"/>
    <x v="12"/>
    <n v="3"/>
    <n v="4"/>
    <n v="5"/>
    <m/>
    <m/>
    <m/>
    <n v="7"/>
    <x v="4"/>
    <n v="0"/>
    <n v="0"/>
    <n v="0"/>
    <n v="0"/>
    <n v="0"/>
    <n v="0"/>
    <n v="6"/>
    <n v="6"/>
    <s v="43702C16"/>
    <x v="1"/>
  </r>
  <r>
    <n v="29"/>
    <s v="Sam ILEGEMS"/>
    <d v="2000-08-11T00:00:00"/>
    <x v="12"/>
    <n v="6"/>
    <n v="6"/>
    <n v="5"/>
    <m/>
    <m/>
    <m/>
    <m/>
    <x v="4"/>
    <n v="0"/>
    <n v="0"/>
    <n v="0"/>
    <n v="0"/>
    <n v="0"/>
    <n v="0"/>
    <n v="0"/>
    <n v="0"/>
    <s v="43702D05"/>
    <x v="2"/>
  </r>
  <r>
    <n v="243"/>
    <s v="Jorrit RUTTEN"/>
    <d v="2002-10-05T00:00:00"/>
    <x v="6"/>
    <n v="1"/>
    <n v="1"/>
    <n v="6"/>
    <m/>
    <m/>
    <m/>
    <n v="3"/>
    <x v="4"/>
    <n v="0"/>
    <n v="0"/>
    <n v="0"/>
    <n v="0"/>
    <n v="0"/>
    <n v="0"/>
    <n v="13"/>
    <n v="13"/>
    <s v="43702B17"/>
    <x v="0"/>
  </r>
  <r>
    <n v="28"/>
    <s v="Zoe SCHAERLAEKEN"/>
    <d v="2003-03-01T00:00:00"/>
    <x v="6"/>
    <n v="4"/>
    <n v="5"/>
    <n v="3"/>
    <m/>
    <m/>
    <m/>
    <n v="4"/>
    <x v="4"/>
    <n v="0"/>
    <n v="0"/>
    <n v="0"/>
    <n v="0"/>
    <n v="0"/>
    <n v="0"/>
    <n v="11"/>
    <n v="11"/>
    <s v="43702G15"/>
    <x v="1"/>
  </r>
  <r>
    <n v="248"/>
    <s v="Valerie VOSSEN"/>
    <d v="2004-09-30T00:00:00"/>
    <x v="6"/>
    <n v="2"/>
    <n v="3"/>
    <n v="4"/>
    <m/>
    <m/>
    <m/>
    <n v="5"/>
    <x v="4"/>
    <n v="0"/>
    <n v="0"/>
    <n v="0"/>
    <n v="0"/>
    <n v="0"/>
    <n v="0"/>
    <n v="9"/>
    <n v="9"/>
    <s v="43702G15"/>
    <x v="2"/>
  </r>
  <r>
    <n v="30"/>
    <s v="Julie NICOLAES"/>
    <d v="2004-01-01T00:00:00"/>
    <x v="6"/>
    <n v="6"/>
    <n v="6"/>
    <n v="6"/>
    <m/>
    <m/>
    <m/>
    <n v="6"/>
    <x v="4"/>
    <n v="0"/>
    <n v="0"/>
    <n v="0"/>
    <n v="0"/>
    <n v="0"/>
    <n v="0"/>
    <n v="7"/>
    <n v="7"/>
    <s v="43702G15"/>
    <x v="3"/>
  </r>
  <r>
    <n v="606"/>
    <s v="Yorgi PICCART"/>
    <d v="2006-06-14T00:00:00"/>
    <x v="7"/>
    <n v="2"/>
    <n v="3"/>
    <n v="1"/>
    <m/>
    <m/>
    <n v="2"/>
    <n v="2"/>
    <x v="4"/>
    <n v="0"/>
    <n v="0"/>
    <n v="0"/>
    <n v="0"/>
    <n v="0"/>
    <n v="0"/>
    <n v="16"/>
    <n v="16"/>
    <s v="43702B13"/>
    <x v="0"/>
  </r>
  <r>
    <n v="76"/>
    <s v="Ethane BOURGUIGNON"/>
    <d v="2005-02-09T00:00:00"/>
    <x v="7"/>
    <n v="1"/>
    <n v="1"/>
    <n v="1"/>
    <m/>
    <m/>
    <n v="4"/>
    <n v="2"/>
    <x v="4"/>
    <n v="0"/>
    <n v="0"/>
    <n v="0"/>
    <n v="0"/>
    <n v="0"/>
    <n v="0"/>
    <n v="16"/>
    <n v="16"/>
    <s v="43702B14"/>
    <x v="1"/>
  </r>
  <r>
    <n v="11"/>
    <s v="Aiko GOMMERS"/>
    <d v="2004-03-18T00:00:00"/>
    <x v="7"/>
    <n v="3"/>
    <n v="2"/>
    <n v="2"/>
    <m/>
    <m/>
    <m/>
    <n v="2"/>
    <x v="4"/>
    <n v="0"/>
    <n v="0"/>
    <n v="0"/>
    <n v="0"/>
    <n v="0"/>
    <n v="0"/>
    <n v="16"/>
    <n v="16"/>
    <s v="43702G15"/>
    <x v="2"/>
  </r>
  <r>
    <n v="81"/>
    <s v="Mika OOMS"/>
    <d v="2007-02-15T00:00:00"/>
    <x v="7"/>
    <n v="1"/>
    <n v="1"/>
    <n v="2"/>
    <m/>
    <m/>
    <n v="2"/>
    <n v="5"/>
    <x v="4"/>
    <n v="0"/>
    <n v="0"/>
    <n v="0"/>
    <n v="0"/>
    <n v="0"/>
    <n v="0"/>
    <n v="9"/>
    <n v="9"/>
    <s v="43702B12"/>
    <x v="3"/>
  </r>
  <r>
    <n v="16"/>
    <s v="Thomas WILLEMS"/>
    <d v="2004-10-02T00:00:00"/>
    <x v="8"/>
    <n v="3"/>
    <n v="1"/>
    <n v="1"/>
    <m/>
    <m/>
    <n v="2"/>
    <n v="4"/>
    <x v="4"/>
    <n v="0"/>
    <n v="0"/>
    <n v="0"/>
    <n v="0"/>
    <n v="0"/>
    <n v="0"/>
    <n v="11"/>
    <n v="11"/>
    <s v="43702B15"/>
    <x v="0"/>
  </r>
  <r>
    <n v="118"/>
    <s v="Lowie NULENS"/>
    <d v="2006-01-16T00:00:00"/>
    <x v="8"/>
    <n v="1"/>
    <n v="1"/>
    <n v="2"/>
    <m/>
    <m/>
    <n v="4"/>
    <n v="7"/>
    <x v="4"/>
    <n v="0"/>
    <n v="0"/>
    <n v="0"/>
    <n v="0"/>
    <n v="0"/>
    <n v="0"/>
    <n v="6"/>
    <n v="6"/>
    <s v="43702B13"/>
    <x v="1"/>
  </r>
  <r>
    <n v="27"/>
    <s v="Louis VERHERSTRAETEN"/>
    <d v="2004-08-02T00:00:00"/>
    <x v="8"/>
    <n v="2"/>
    <n v="2"/>
    <n v="3"/>
    <m/>
    <m/>
    <n v="7"/>
    <m/>
    <x v="4"/>
    <n v="0"/>
    <n v="0"/>
    <n v="0"/>
    <n v="0"/>
    <n v="0"/>
    <n v="0"/>
    <n v="0"/>
    <n v="0"/>
    <s v="43702B15"/>
    <x v="2"/>
  </r>
  <r>
    <n v="94"/>
    <s v="Tjörven MERTENS"/>
    <d v="2005-01-28T00:00:00"/>
    <x v="9"/>
    <n v="1"/>
    <n v="7"/>
    <n v="3"/>
    <m/>
    <m/>
    <n v="1"/>
    <n v="1"/>
    <x v="4"/>
    <n v="0"/>
    <n v="0"/>
    <n v="0"/>
    <n v="0"/>
    <n v="0"/>
    <n v="0"/>
    <n v="20"/>
    <n v="20"/>
    <s v="43702B14"/>
    <x v="0"/>
  </r>
  <r>
    <n v="45"/>
    <s v="Zoë WOLFS"/>
    <d v="2004-04-04T00:00:00"/>
    <x v="9"/>
    <n v="1"/>
    <n v="3"/>
    <n v="3"/>
    <m/>
    <m/>
    <m/>
    <n v="1"/>
    <x v="4"/>
    <n v="0"/>
    <n v="0"/>
    <n v="0"/>
    <n v="0"/>
    <n v="0"/>
    <n v="0"/>
    <n v="20"/>
    <n v="20"/>
    <s v="43702D05"/>
    <x v="1"/>
  </r>
  <r>
    <n v="93"/>
    <s v="Lore WOLFS"/>
    <d v="2007-12-19T00:00:00"/>
    <x v="9"/>
    <n v="1"/>
    <n v="5"/>
    <n v="1"/>
    <m/>
    <m/>
    <m/>
    <n v="3"/>
    <x v="4"/>
    <n v="0"/>
    <n v="0"/>
    <n v="0"/>
    <n v="0"/>
    <n v="0"/>
    <n v="0"/>
    <n v="13"/>
    <n v="13"/>
    <s v="43702G11"/>
    <x v="2"/>
  </r>
  <r>
    <n v="17"/>
    <s v="Lotte WOLFS"/>
    <d v="2006-02-23T00:00:00"/>
    <x v="9"/>
    <n v="1"/>
    <n v="3"/>
    <n v="4"/>
    <m/>
    <m/>
    <m/>
    <n v="3"/>
    <x v="4"/>
    <n v="0"/>
    <n v="0"/>
    <n v="0"/>
    <n v="0"/>
    <n v="0"/>
    <n v="0"/>
    <n v="13"/>
    <n v="13"/>
    <s v="43702G13"/>
    <x v="3"/>
  </r>
  <r>
    <n v="12"/>
    <s v="Dries BROUNS"/>
    <d v="2007-06-02T00:00:00"/>
    <x v="10"/>
    <n v="1"/>
    <n v="1"/>
    <n v="1"/>
    <m/>
    <m/>
    <n v="2"/>
    <n v="2"/>
    <x v="5"/>
    <n v="0"/>
    <n v="0"/>
    <n v="0"/>
    <n v="0"/>
    <n v="0"/>
    <n v="0"/>
    <n v="16"/>
    <n v="16"/>
    <s v="43688B12"/>
    <x v="0"/>
  </r>
  <r>
    <n v="51"/>
    <s v="Dieter BROUNS"/>
    <d v="2005-01-01T00:00:00"/>
    <x v="10"/>
    <n v="2"/>
    <n v="3"/>
    <n v="1"/>
    <m/>
    <m/>
    <n v="2"/>
    <n v="2"/>
    <x v="5"/>
    <n v="0"/>
    <n v="0"/>
    <n v="0"/>
    <n v="0"/>
    <n v="0"/>
    <n v="0"/>
    <n v="16"/>
    <n v="16"/>
    <s v="43688B14"/>
    <x v="1"/>
  </r>
  <r>
    <n v="76"/>
    <s v="Rune ROEFS"/>
    <d v="2006-05-29T00:00:00"/>
    <x v="0"/>
    <n v="1"/>
    <n v="1"/>
    <n v="1"/>
    <m/>
    <m/>
    <n v="1"/>
    <n v="1"/>
    <x v="5"/>
    <n v="0"/>
    <n v="0"/>
    <n v="0"/>
    <n v="0"/>
    <n v="0"/>
    <n v="0"/>
    <n v="20"/>
    <n v="20"/>
    <s v="43688B13"/>
    <x v="0"/>
  </r>
  <r>
    <n v="7"/>
    <s v="Sanne LUMBEECK"/>
    <d v="2007-01-12T00:00:00"/>
    <x v="0"/>
    <n v="1"/>
    <n v="1"/>
    <n v="1"/>
    <m/>
    <m/>
    <m/>
    <n v="1"/>
    <x v="5"/>
    <n v="0"/>
    <n v="0"/>
    <n v="0"/>
    <n v="0"/>
    <n v="0"/>
    <n v="0"/>
    <n v="20"/>
    <n v="20"/>
    <s v="43688G11"/>
    <x v="1"/>
  </r>
  <r>
    <n v="44"/>
    <s v="Mathijn BOGAERT"/>
    <d v="2000-11-22T00:00:00"/>
    <x v="0"/>
    <n v="1"/>
    <n v="2"/>
    <n v="2"/>
    <m/>
    <m/>
    <m/>
    <n v="1"/>
    <x v="5"/>
    <n v="0"/>
    <n v="0"/>
    <n v="0"/>
    <n v="0"/>
    <n v="0"/>
    <n v="0"/>
    <n v="20"/>
    <n v="20"/>
    <s v="43688ME"/>
    <x v="2"/>
  </r>
  <r>
    <n v="65"/>
    <s v="Nathan DE FAUW"/>
    <d v="2005-07-26T00:00:00"/>
    <x v="0"/>
    <n v="7"/>
    <n v="8"/>
    <n v="9"/>
    <m/>
    <m/>
    <m/>
    <m/>
    <x v="5"/>
    <n v="0"/>
    <n v="0"/>
    <n v="0"/>
    <n v="0"/>
    <n v="0"/>
    <n v="0"/>
    <n v="0"/>
    <n v="0"/>
    <s v="43688B14"/>
    <x v="3"/>
  </r>
  <r>
    <n v="115"/>
    <s v="Geoffrey DE WIT"/>
    <d v="2007-05-12T00:00:00"/>
    <x v="11"/>
    <n v="2"/>
    <n v="4"/>
    <n v="3"/>
    <m/>
    <m/>
    <n v="3"/>
    <n v="5"/>
    <x v="5"/>
    <n v="0"/>
    <n v="0"/>
    <n v="0"/>
    <n v="0"/>
    <n v="0"/>
    <n v="0"/>
    <n v="9"/>
    <n v="9"/>
    <s v="43688B12"/>
    <x v="0"/>
  </r>
  <r>
    <n v="40"/>
    <s v="Jens HUYBRECHTS"/>
    <d v="2005-12-11T00:00:00"/>
    <x v="11"/>
    <n v="5"/>
    <n v="7"/>
    <n v="3"/>
    <m/>
    <m/>
    <n v="6"/>
    <m/>
    <x v="5"/>
    <n v="0"/>
    <n v="0"/>
    <n v="0"/>
    <n v="0"/>
    <n v="0"/>
    <n v="0"/>
    <n v="0"/>
    <n v="0"/>
    <s v="43688B14"/>
    <x v="1"/>
  </r>
  <r>
    <n v="15"/>
    <s v="Robbe VERSCHUEREN"/>
    <d v="2000-09-20T00:00:00"/>
    <x v="1"/>
    <n v="1"/>
    <n v="1"/>
    <n v="1"/>
    <m/>
    <m/>
    <m/>
    <n v="1"/>
    <x v="5"/>
    <n v="0"/>
    <n v="0"/>
    <n v="0"/>
    <n v="0"/>
    <n v="0"/>
    <n v="0"/>
    <n v="20"/>
    <n v="20"/>
    <s v="43688C29"/>
    <x v="0"/>
  </r>
  <r>
    <n v="117"/>
    <s v="Thibault VAN LAERE"/>
    <d v="2005-11-08T00:00:00"/>
    <x v="1"/>
    <n v="4"/>
    <n v="4"/>
    <n v="3"/>
    <m/>
    <m/>
    <n v="3"/>
    <n v="5"/>
    <x v="5"/>
    <n v="0"/>
    <n v="0"/>
    <n v="0"/>
    <n v="0"/>
    <n v="0"/>
    <n v="0"/>
    <n v="9"/>
    <n v="9"/>
    <s v="43688B14"/>
    <x v="1"/>
  </r>
  <r>
    <n v="151"/>
    <s v="Owen MIELCZAREK"/>
    <d v="2004-02-15T00:00:00"/>
    <x v="1"/>
    <n v="3"/>
    <n v="2"/>
    <n v="2"/>
    <m/>
    <m/>
    <n v="3"/>
    <n v="7"/>
    <x v="5"/>
    <n v="0"/>
    <n v="0"/>
    <n v="0"/>
    <n v="0"/>
    <n v="0"/>
    <n v="0"/>
    <n v="6"/>
    <n v="6"/>
    <s v="43688B15"/>
    <x v="2"/>
  </r>
  <r>
    <n v="56"/>
    <s v="Arno BRAEKEN"/>
    <d v="2003-10-14T00:00:00"/>
    <x v="1"/>
    <n v="5"/>
    <n v="8"/>
    <n v="9"/>
    <m/>
    <m/>
    <m/>
    <m/>
    <x v="5"/>
    <n v="0"/>
    <n v="0"/>
    <n v="0"/>
    <n v="0"/>
    <n v="0"/>
    <n v="0"/>
    <n v="0"/>
    <n v="0"/>
    <s v="43688B15"/>
    <x v="3"/>
  </r>
  <r>
    <n v="71"/>
    <s v="Wesley VAN GASTEL"/>
    <d v="1979-10-05T00:00:00"/>
    <x v="2"/>
    <n v="2"/>
    <n v="3"/>
    <n v="3"/>
    <m/>
    <m/>
    <m/>
    <n v="1"/>
    <x v="5"/>
    <n v="0"/>
    <n v="0"/>
    <n v="0"/>
    <n v="0"/>
    <n v="0"/>
    <n v="0"/>
    <n v="20"/>
    <n v="20"/>
    <s v="43688C40"/>
    <x v="0"/>
  </r>
  <r>
    <n v="100"/>
    <s v="Julie HEUSEQUIN"/>
    <d v="2001-08-31T00:00:00"/>
    <x v="2"/>
    <n v="1"/>
    <n v="1"/>
    <n v="2"/>
    <m/>
    <m/>
    <m/>
    <n v="1"/>
    <x v="5"/>
    <n v="0"/>
    <n v="0"/>
    <n v="0"/>
    <n v="0"/>
    <n v="0"/>
    <n v="0"/>
    <n v="20"/>
    <n v="20"/>
    <s v="43688G15"/>
    <x v="1"/>
  </r>
  <r>
    <n v="31"/>
    <s v="Femke VERELST"/>
    <d v="2003-03-21T00:00:00"/>
    <x v="2"/>
    <n v="3"/>
    <n v="2"/>
    <n v="1"/>
    <m/>
    <m/>
    <m/>
    <n v="5"/>
    <x v="5"/>
    <n v="0"/>
    <n v="0"/>
    <n v="0"/>
    <n v="0"/>
    <n v="0"/>
    <n v="0"/>
    <n v="9"/>
    <n v="9"/>
    <s v="43688D05"/>
    <x v="2"/>
  </r>
  <r>
    <n v="43"/>
    <s v="Merel VAN GASTEL"/>
    <d v="2005-12-30T00:00:00"/>
    <x v="2"/>
    <n v="2"/>
    <n v="2"/>
    <n v="1"/>
    <m/>
    <m/>
    <m/>
    <n v="5"/>
    <x v="5"/>
    <n v="0"/>
    <n v="0"/>
    <n v="0"/>
    <n v="0"/>
    <n v="0"/>
    <n v="0"/>
    <n v="9"/>
    <n v="9"/>
    <s v="43688G13"/>
    <x v="3"/>
  </r>
  <r>
    <n v="94"/>
    <s v="Yeno VINGERHOETS"/>
    <d v="2006-04-05T00:00:00"/>
    <x v="3"/>
    <n v="2"/>
    <n v="2"/>
    <n v="1"/>
    <m/>
    <m/>
    <n v="2"/>
    <n v="3"/>
    <x v="5"/>
    <n v="0"/>
    <n v="0"/>
    <n v="0"/>
    <n v="0"/>
    <n v="0"/>
    <n v="0"/>
    <n v="13"/>
    <n v="13"/>
    <s v="43688B13"/>
    <x v="0"/>
  </r>
  <r>
    <n v="53"/>
    <s v="Seppe BEIJENS"/>
    <d v="1996-10-22T00:00:00"/>
    <x v="3"/>
    <n v="3"/>
    <n v="3"/>
    <n v="2"/>
    <m/>
    <m/>
    <m/>
    <n v="3"/>
    <x v="5"/>
    <n v="0"/>
    <n v="0"/>
    <n v="0"/>
    <n v="0"/>
    <n v="0"/>
    <n v="0"/>
    <n v="13"/>
    <n v="13"/>
    <s v="43688B19"/>
    <x v="1"/>
  </r>
  <r>
    <n v="31"/>
    <s v="Britt HUYBRECHTS"/>
    <d v="2005-12-11T00:00:00"/>
    <x v="3"/>
    <n v="3"/>
    <n v="1"/>
    <n v="3"/>
    <m/>
    <m/>
    <m/>
    <n v="3"/>
    <x v="5"/>
    <n v="0"/>
    <n v="0"/>
    <n v="0"/>
    <n v="0"/>
    <n v="0"/>
    <n v="0"/>
    <n v="13"/>
    <n v="13"/>
    <s v="43688G13"/>
    <x v="2"/>
  </r>
  <r>
    <n v="93"/>
    <s v="Jorre VANDERLINDEN"/>
    <d v="2002-01-11T00:00:00"/>
    <x v="3"/>
    <n v="3"/>
    <n v="3"/>
    <n v="5"/>
    <m/>
    <m/>
    <m/>
    <n v="7"/>
    <x v="5"/>
    <n v="0"/>
    <n v="0"/>
    <n v="0"/>
    <n v="0"/>
    <n v="0"/>
    <n v="0"/>
    <n v="6"/>
    <n v="6"/>
    <s v="43688B17"/>
    <x v="3"/>
  </r>
  <r>
    <n v="95"/>
    <s v="Dennis STEEMANS"/>
    <d v="1999-08-21T00:00:00"/>
    <x v="4"/>
    <n v="1"/>
    <n v="2"/>
    <n v="1"/>
    <m/>
    <m/>
    <m/>
    <n v="1"/>
    <x v="5"/>
    <n v="0"/>
    <n v="0"/>
    <n v="0"/>
    <n v="0"/>
    <n v="0"/>
    <n v="0"/>
    <n v="20"/>
    <n v="20"/>
    <s v="43688B19"/>
    <x v="0"/>
  </r>
  <r>
    <n v="169"/>
    <s v="Svendsen GOEMAN"/>
    <d v="1997-08-26T00:00:00"/>
    <x v="4"/>
    <n v="3"/>
    <n v="3"/>
    <n v="2"/>
    <m/>
    <m/>
    <m/>
    <n v="5"/>
    <x v="5"/>
    <n v="0"/>
    <n v="0"/>
    <n v="0"/>
    <n v="0"/>
    <n v="0"/>
    <n v="0"/>
    <n v="9"/>
    <n v="9"/>
    <s v="43688C29"/>
    <x v="1"/>
  </r>
  <r>
    <n v="77"/>
    <s v="Gerben GOEMAN"/>
    <d v="2002-04-19T00:00:00"/>
    <x v="4"/>
    <n v="4"/>
    <n v="2"/>
    <n v="5"/>
    <m/>
    <m/>
    <m/>
    <n v="7"/>
    <x v="5"/>
    <n v="0"/>
    <n v="0"/>
    <n v="0"/>
    <n v="0"/>
    <n v="0"/>
    <n v="0"/>
    <n v="6"/>
    <n v="6"/>
    <s v="43688C29"/>
    <x v="2"/>
  </r>
  <r>
    <n v="37"/>
    <s v="Brend VAN AERSCHOT"/>
    <d v="2007-01-17T00:00:00"/>
    <x v="4"/>
    <n v="4"/>
    <n v="6"/>
    <n v="4"/>
    <m/>
    <m/>
    <n v="7"/>
    <m/>
    <x v="5"/>
    <n v="0"/>
    <n v="0"/>
    <n v="0"/>
    <n v="0"/>
    <n v="0"/>
    <n v="0"/>
    <n v="0"/>
    <n v="0"/>
    <s v="43688B12"/>
    <x v="3"/>
  </r>
  <r>
    <n v="2"/>
    <s v="Wannes MAGDELIJNS"/>
    <d v="2004-01-19T00:00:00"/>
    <x v="5"/>
    <n v="1"/>
    <n v="1"/>
    <n v="1"/>
    <m/>
    <m/>
    <n v="1"/>
    <n v="1"/>
    <x v="5"/>
    <n v="0"/>
    <n v="0"/>
    <n v="0"/>
    <n v="0"/>
    <n v="0"/>
    <n v="0"/>
    <n v="20"/>
    <n v="20"/>
    <s v="43688B15"/>
    <x v="0"/>
  </r>
  <r>
    <n v="14"/>
    <s v="Verona VAN MOL"/>
    <d v="2005-05-17T00:00:00"/>
    <x v="5"/>
    <n v="1"/>
    <n v="1"/>
    <n v="1"/>
    <m/>
    <m/>
    <m/>
    <n v="1"/>
    <x v="5"/>
    <n v="0"/>
    <n v="0"/>
    <n v="0"/>
    <n v="0"/>
    <n v="0"/>
    <n v="0"/>
    <n v="20"/>
    <n v="20"/>
    <s v="43688G13"/>
    <x v="1"/>
  </r>
  <r>
    <n v="223"/>
    <s v="Sem BOECKX"/>
    <d v="2006-03-22T00:00:00"/>
    <x v="5"/>
    <n v="1"/>
    <n v="1"/>
    <n v="1"/>
    <m/>
    <m/>
    <n v="3"/>
    <n v="4"/>
    <x v="5"/>
    <n v="0"/>
    <n v="0"/>
    <n v="0"/>
    <n v="0"/>
    <n v="0"/>
    <n v="0"/>
    <n v="11"/>
    <n v="11"/>
    <s v="43688B13"/>
    <x v="2"/>
  </r>
  <r>
    <n v="896"/>
    <s v="Joffrey WOUTERS"/>
    <d v="1996-08-13T00:00:00"/>
    <x v="5"/>
    <n v="2"/>
    <n v="2"/>
    <n v="2"/>
    <m/>
    <m/>
    <m/>
    <n v="5"/>
    <x v="5"/>
    <n v="0"/>
    <n v="0"/>
    <n v="0"/>
    <n v="0"/>
    <n v="0"/>
    <n v="0"/>
    <n v="9"/>
    <n v="9"/>
    <s v="43688ME"/>
    <x v="3"/>
  </r>
  <r>
    <n v="34"/>
    <s v="Malika CLAESSEN"/>
    <d v="2006-09-20T00:00:00"/>
    <x v="12"/>
    <n v="2"/>
    <n v="2"/>
    <n v="2"/>
    <m/>
    <m/>
    <m/>
    <n v="6"/>
    <x v="5"/>
    <n v="0"/>
    <n v="0"/>
    <n v="0"/>
    <n v="0"/>
    <n v="0"/>
    <n v="0"/>
    <n v="7"/>
    <n v="7"/>
    <s v="43688G13"/>
    <x v="0"/>
  </r>
  <r>
    <n v="50"/>
    <s v="Maxim VAN ROOSBROECK"/>
    <d v="2002-10-20T00:00:00"/>
    <x v="12"/>
    <n v="5"/>
    <n v="2"/>
    <n v="1"/>
    <m/>
    <m/>
    <m/>
    <n v="8"/>
    <x v="5"/>
    <n v="0"/>
    <n v="0"/>
    <n v="0"/>
    <n v="0"/>
    <n v="0"/>
    <n v="0"/>
    <n v="5"/>
    <n v="5"/>
    <s v="43688B17"/>
    <x v="1"/>
  </r>
  <r>
    <n v="58"/>
    <s v="Mauro VAN ROOSBROECK"/>
    <d v="2006-09-03T00:00:00"/>
    <x v="12"/>
    <n v="4"/>
    <n v="6"/>
    <n v="7"/>
    <m/>
    <m/>
    <m/>
    <m/>
    <x v="5"/>
    <n v="0"/>
    <n v="0"/>
    <n v="0"/>
    <n v="0"/>
    <n v="0"/>
    <n v="0"/>
    <n v="0"/>
    <n v="0"/>
    <s v="43688B13"/>
    <x v="2"/>
  </r>
  <r>
    <n v="33"/>
    <s v="Yan SLEGERS"/>
    <d v="2000-06-10T00:00:00"/>
    <x v="12"/>
    <n v="5"/>
    <n v="5"/>
    <n v="6"/>
    <m/>
    <m/>
    <m/>
    <m/>
    <x v="5"/>
    <n v="0"/>
    <n v="0"/>
    <n v="0"/>
    <n v="0"/>
    <n v="0"/>
    <n v="0"/>
    <n v="0"/>
    <n v="0"/>
    <s v="43688ME"/>
    <x v="3"/>
  </r>
  <r>
    <n v="28"/>
    <s v="Zoe SCHAERLAEKEN"/>
    <d v="2003-03-01T00:00:00"/>
    <x v="6"/>
    <n v="4"/>
    <n v="4"/>
    <n v="5"/>
    <m/>
    <m/>
    <m/>
    <n v="4"/>
    <x v="5"/>
    <n v="0"/>
    <n v="0"/>
    <n v="0"/>
    <n v="0"/>
    <n v="0"/>
    <n v="0"/>
    <n v="11"/>
    <n v="11"/>
    <s v="43688G15"/>
    <x v="0"/>
  </r>
  <r>
    <n v="243"/>
    <s v="Jorrit RUTTEN"/>
    <d v="2002-10-05T00:00:00"/>
    <x v="6"/>
    <n v="1"/>
    <n v="3"/>
    <n v="4"/>
    <m/>
    <m/>
    <m/>
    <n v="5"/>
    <x v="5"/>
    <n v="0"/>
    <n v="0"/>
    <n v="0"/>
    <n v="0"/>
    <n v="0"/>
    <n v="0"/>
    <n v="9"/>
    <n v="9"/>
    <s v="43688B17"/>
    <x v="1"/>
  </r>
  <r>
    <n v="248"/>
    <s v="Valerie VOSSEN"/>
    <d v="2004-09-30T00:00:00"/>
    <x v="6"/>
    <n v="5"/>
    <n v="5"/>
    <n v="4"/>
    <m/>
    <m/>
    <m/>
    <n v="5"/>
    <x v="5"/>
    <n v="0"/>
    <n v="0"/>
    <n v="0"/>
    <n v="0"/>
    <n v="0"/>
    <n v="0"/>
    <n v="9"/>
    <n v="9"/>
    <s v="43688G15"/>
    <x v="2"/>
  </r>
  <r>
    <n v="94"/>
    <s v="Maxim PAULUS"/>
    <d v="2004-07-12T00:00:00"/>
    <x v="6"/>
    <n v="4"/>
    <n v="4"/>
    <n v="5"/>
    <m/>
    <m/>
    <n v="6"/>
    <m/>
    <x v="5"/>
    <n v="0"/>
    <n v="0"/>
    <n v="0"/>
    <n v="0"/>
    <n v="0"/>
    <n v="0"/>
    <n v="0"/>
    <n v="0"/>
    <s v="43688B15"/>
    <x v="3"/>
  </r>
  <r>
    <n v="11"/>
    <s v="Aiko GOMMERS"/>
    <d v="2004-03-18T00:00:00"/>
    <x v="7"/>
    <n v="2"/>
    <n v="2"/>
    <n v="1"/>
    <m/>
    <m/>
    <m/>
    <n v="2"/>
    <x v="5"/>
    <n v="0"/>
    <n v="0"/>
    <n v="0"/>
    <n v="0"/>
    <n v="0"/>
    <n v="0"/>
    <n v="16"/>
    <n v="16"/>
    <s v="43688G15"/>
    <x v="0"/>
  </r>
  <r>
    <n v="76"/>
    <s v="Ethane BOURGUIGNON"/>
    <d v="2005-02-09T00:00:00"/>
    <x v="7"/>
    <n v="1"/>
    <n v="1"/>
    <n v="4"/>
    <m/>
    <m/>
    <n v="1"/>
    <n v="3"/>
    <x v="5"/>
    <n v="0"/>
    <n v="0"/>
    <n v="0"/>
    <n v="0"/>
    <n v="0"/>
    <n v="0"/>
    <n v="13"/>
    <n v="13"/>
    <s v="43688B14"/>
    <x v="1"/>
  </r>
  <r>
    <n v="23"/>
    <s v="Yvan LAENEN"/>
    <d v="1975-06-22T00:00:00"/>
    <x v="7"/>
    <n v="4"/>
    <n v="4"/>
    <n v="4"/>
    <m/>
    <m/>
    <m/>
    <n v="3"/>
    <x v="5"/>
    <n v="0"/>
    <n v="0"/>
    <n v="0"/>
    <n v="0"/>
    <n v="0"/>
    <n v="0"/>
    <n v="13"/>
    <n v="13"/>
    <s v="43688C40"/>
    <x v="2"/>
  </r>
  <r>
    <n v="23"/>
    <s v="Robyn GOMMERS"/>
    <d v="2004-03-18T00:00:00"/>
    <x v="7"/>
    <n v="3"/>
    <n v="3"/>
    <n v="3"/>
    <m/>
    <m/>
    <m/>
    <n v="3"/>
    <x v="5"/>
    <n v="0"/>
    <n v="0"/>
    <n v="0"/>
    <n v="0"/>
    <n v="0"/>
    <n v="0"/>
    <n v="13"/>
    <n v="13"/>
    <s v="43688G15"/>
    <x v="3"/>
  </r>
  <r>
    <n v="27"/>
    <s v="Roy VAN AKEN"/>
    <d v="1990-06-25T00:00:00"/>
    <x v="8"/>
    <n v="1"/>
    <n v="1"/>
    <n v="1"/>
    <m/>
    <m/>
    <m/>
    <n v="2"/>
    <x v="5"/>
    <n v="0"/>
    <n v="0"/>
    <n v="0"/>
    <n v="0"/>
    <n v="0"/>
    <n v="0"/>
    <n v="16"/>
    <n v="16"/>
    <s v="43688B19"/>
    <x v="0"/>
  </r>
  <r>
    <n v="16"/>
    <s v="Thomas WILLEMS"/>
    <d v="2004-10-02T00:00:00"/>
    <x v="8"/>
    <n v="3"/>
    <n v="2"/>
    <n v="1"/>
    <m/>
    <m/>
    <n v="2"/>
    <n v="4"/>
    <x v="5"/>
    <n v="0"/>
    <n v="0"/>
    <n v="0"/>
    <n v="0"/>
    <n v="0"/>
    <n v="0"/>
    <n v="11"/>
    <n v="11"/>
    <s v="43688B15"/>
    <x v="1"/>
  </r>
  <r>
    <n v="118"/>
    <s v="Lowie NULENS"/>
    <d v="2006-01-16T00:00:00"/>
    <x v="8"/>
    <n v="2"/>
    <n v="1"/>
    <n v="2"/>
    <m/>
    <m/>
    <n v="2"/>
    <n v="6"/>
    <x v="5"/>
    <n v="0"/>
    <n v="0"/>
    <n v="0"/>
    <n v="0"/>
    <n v="0"/>
    <n v="0"/>
    <n v="7"/>
    <n v="7"/>
    <s v="43688B13"/>
    <x v="2"/>
  </r>
  <r>
    <n v="875"/>
    <s v="Victor BEIRINCKX"/>
    <d v="2005-09-20T00:00:00"/>
    <x v="8"/>
    <n v="3"/>
    <n v="2"/>
    <n v="8"/>
    <m/>
    <m/>
    <n v="8"/>
    <m/>
    <x v="5"/>
    <n v="0"/>
    <n v="0"/>
    <n v="0"/>
    <n v="0"/>
    <n v="0"/>
    <n v="0"/>
    <n v="0"/>
    <n v="0"/>
    <s v="43688B14"/>
    <x v="3"/>
  </r>
  <r>
    <n v="94"/>
    <s v="Tjörven MERTENS"/>
    <d v="2005-01-28T00:00:00"/>
    <x v="9"/>
    <n v="2"/>
    <n v="1"/>
    <n v="2"/>
    <m/>
    <m/>
    <n v="1"/>
    <n v="1"/>
    <x v="5"/>
    <n v="0"/>
    <n v="0"/>
    <n v="0"/>
    <n v="0"/>
    <n v="0"/>
    <n v="0"/>
    <n v="20"/>
    <n v="20"/>
    <s v="43688B14"/>
    <x v="0"/>
  </r>
  <r>
    <n v="45"/>
    <s v="Zoë WOLFS"/>
    <d v="2004-04-04T00:00:00"/>
    <x v="9"/>
    <n v="1"/>
    <n v="1"/>
    <n v="1"/>
    <m/>
    <m/>
    <m/>
    <n v="1"/>
    <x v="5"/>
    <n v="0"/>
    <n v="0"/>
    <n v="0"/>
    <n v="0"/>
    <n v="0"/>
    <n v="0"/>
    <n v="20"/>
    <n v="20"/>
    <s v="43688D05"/>
    <x v="1"/>
  </r>
  <r>
    <n v="17"/>
    <s v="Lotte WOLFS"/>
    <d v="2006-02-23T00:00:00"/>
    <x v="9"/>
    <n v="4"/>
    <n v="4"/>
    <n v="3"/>
    <m/>
    <m/>
    <m/>
    <n v="2"/>
    <x v="5"/>
    <n v="0"/>
    <n v="0"/>
    <n v="0"/>
    <n v="0"/>
    <n v="0"/>
    <n v="0"/>
    <n v="16"/>
    <n v="16"/>
    <s v="43688G13"/>
    <x v="2"/>
  </r>
  <r>
    <n v="93"/>
    <s v="Lore WOLFS"/>
    <d v="2007-12-19T00:00:00"/>
    <x v="9"/>
    <n v="2"/>
    <n v="3"/>
    <n v="2"/>
    <m/>
    <m/>
    <m/>
    <n v="5"/>
    <x v="5"/>
    <n v="0"/>
    <n v="0"/>
    <n v="0"/>
    <n v="0"/>
    <n v="0"/>
    <n v="0"/>
    <n v="9"/>
    <n v="9"/>
    <s v="43688G11"/>
    <x v="3"/>
  </r>
  <r>
    <n v="76"/>
    <s v="Rune ROEFS"/>
    <d v="2006-05-29T00:00:00"/>
    <x v="0"/>
    <n v="1"/>
    <n v="1"/>
    <n v="1"/>
    <m/>
    <m/>
    <n v="1"/>
    <n v="1"/>
    <x v="6"/>
    <n v="0"/>
    <n v="0"/>
    <n v="0"/>
    <n v="0"/>
    <n v="0"/>
    <n v="0"/>
    <n v="20"/>
    <n v="20"/>
    <s v="43681B13"/>
    <x v="0"/>
  </r>
  <r>
    <n v="7"/>
    <s v="Sanne LUMBEECK"/>
    <d v="2007-01-12T00:00:00"/>
    <x v="0"/>
    <n v="1"/>
    <n v="1"/>
    <n v="1"/>
    <m/>
    <m/>
    <m/>
    <n v="1"/>
    <x v="6"/>
    <n v="0"/>
    <n v="0"/>
    <n v="0"/>
    <n v="0"/>
    <n v="0"/>
    <n v="0"/>
    <n v="20"/>
    <n v="20"/>
    <s v="43681G11"/>
    <x v="1"/>
  </r>
  <r>
    <n v="333"/>
    <s v="Gaëtane MEERTS"/>
    <d v="2001-06-01T00:00:00"/>
    <x v="13"/>
    <n v="2"/>
    <n v="4"/>
    <n v="3"/>
    <m/>
    <m/>
    <m/>
    <n v="8"/>
    <x v="6"/>
    <n v="0"/>
    <n v="0"/>
    <n v="0"/>
    <n v="0"/>
    <n v="0"/>
    <n v="0"/>
    <n v="5"/>
    <n v="5"/>
    <s v="43681D05"/>
    <x v="0"/>
  </r>
  <r>
    <n v="25"/>
    <s v="Amber WILLEM"/>
    <d v="2001-02-01T00:00:00"/>
    <x v="13"/>
    <n v="5"/>
    <n v="5"/>
    <n v="5"/>
    <m/>
    <m/>
    <m/>
    <m/>
    <x v="6"/>
    <n v="0"/>
    <n v="0"/>
    <n v="0"/>
    <n v="0"/>
    <n v="0"/>
    <n v="0"/>
    <n v="0"/>
    <n v="0"/>
    <s v="43681D05"/>
    <x v="1"/>
  </r>
  <r>
    <n v="56"/>
    <s v="Arno BRAEKEN"/>
    <d v="2003-10-14T00:00:00"/>
    <x v="1"/>
    <n v="1"/>
    <n v="1"/>
    <n v="1"/>
    <m/>
    <m/>
    <n v="1"/>
    <n v="1"/>
    <x v="6"/>
    <n v="0"/>
    <n v="0"/>
    <n v="0"/>
    <n v="0"/>
    <n v="0"/>
    <n v="0"/>
    <n v="20"/>
    <n v="20"/>
    <s v="43681B15"/>
    <x v="0"/>
  </r>
  <r>
    <n v="15"/>
    <s v="Robbe VERSCHUEREN"/>
    <d v="2000-09-20T00:00:00"/>
    <x v="1"/>
    <n v="1"/>
    <n v="2"/>
    <n v="1"/>
    <m/>
    <m/>
    <m/>
    <n v="1"/>
    <x v="6"/>
    <n v="0"/>
    <n v="0"/>
    <n v="0"/>
    <n v="0"/>
    <n v="0"/>
    <n v="0"/>
    <n v="20"/>
    <n v="20"/>
    <s v="43681C29"/>
    <x v="1"/>
  </r>
  <r>
    <n v="117"/>
    <s v="Thibault VAN LAERE"/>
    <d v="2005-11-08T00:00:00"/>
    <x v="1"/>
    <n v="1"/>
    <n v="3"/>
    <n v="3"/>
    <m/>
    <m/>
    <m/>
    <n v="2"/>
    <x v="6"/>
    <n v="0"/>
    <n v="0"/>
    <n v="0"/>
    <n v="0"/>
    <n v="0"/>
    <n v="0"/>
    <n v="16"/>
    <n v="16"/>
    <s v="43681B14"/>
    <x v="2"/>
  </r>
  <r>
    <n v="151"/>
    <s v="Owen MIELCZAREK"/>
    <d v="2004-02-15T00:00:00"/>
    <x v="1"/>
    <n v="2"/>
    <n v="5"/>
    <n v="2"/>
    <m/>
    <m/>
    <n v="2"/>
    <n v="2"/>
    <x v="6"/>
    <n v="0"/>
    <n v="0"/>
    <n v="0"/>
    <n v="0"/>
    <n v="0"/>
    <n v="0"/>
    <n v="16"/>
    <n v="16"/>
    <s v="43681B15"/>
    <x v="3"/>
  </r>
  <r>
    <n v="31"/>
    <s v="Femke VERELST"/>
    <d v="2003-03-21T00:00:00"/>
    <x v="2"/>
    <n v="1"/>
    <n v="2"/>
    <n v="2"/>
    <m/>
    <m/>
    <m/>
    <n v="1"/>
    <x v="6"/>
    <n v="0"/>
    <n v="0"/>
    <n v="0"/>
    <n v="0"/>
    <n v="0"/>
    <n v="0"/>
    <n v="20"/>
    <n v="20"/>
    <s v="43681D05"/>
    <x v="0"/>
  </r>
  <r>
    <n v="100"/>
    <s v="Julie HEUSEQUIN"/>
    <d v="2001-08-31T00:00:00"/>
    <x v="2"/>
    <n v="1"/>
    <n v="1"/>
    <n v="1"/>
    <m/>
    <m/>
    <m/>
    <n v="1"/>
    <x v="6"/>
    <n v="0"/>
    <n v="0"/>
    <n v="0"/>
    <n v="0"/>
    <n v="0"/>
    <n v="0"/>
    <n v="20"/>
    <n v="20"/>
    <s v="43681G15"/>
    <x v="1"/>
  </r>
  <r>
    <n v="72"/>
    <s v="Senne VERELST"/>
    <d v="2006-09-26T00:00:00"/>
    <x v="2"/>
    <n v="1"/>
    <n v="2"/>
    <n v="5"/>
    <m/>
    <m/>
    <n v="2"/>
    <n v="2"/>
    <x v="6"/>
    <n v="0"/>
    <n v="0"/>
    <n v="0"/>
    <n v="0"/>
    <n v="0"/>
    <n v="0"/>
    <n v="16"/>
    <n v="16"/>
    <s v="43681B13"/>
    <x v="2"/>
  </r>
  <r>
    <n v="43"/>
    <s v="Merel VAN GASTEL"/>
    <d v="2005-12-30T00:00:00"/>
    <x v="2"/>
    <n v="5"/>
    <n v="2"/>
    <n v="2"/>
    <m/>
    <m/>
    <m/>
    <n v="4"/>
    <x v="6"/>
    <n v="0"/>
    <n v="0"/>
    <n v="0"/>
    <n v="0"/>
    <n v="0"/>
    <n v="0"/>
    <n v="11"/>
    <n v="11"/>
    <s v="43681G13"/>
    <x v="3"/>
  </r>
  <r>
    <n v="53"/>
    <s v="Seppe BEIJENS"/>
    <d v="1996-10-22T00:00:00"/>
    <x v="3"/>
    <n v="5"/>
    <n v="3"/>
    <n v="3"/>
    <m/>
    <m/>
    <m/>
    <n v="5"/>
    <x v="6"/>
    <n v="0"/>
    <n v="0"/>
    <n v="0"/>
    <n v="0"/>
    <n v="0"/>
    <n v="0"/>
    <n v="9"/>
    <n v="9"/>
    <s v="43681B19"/>
    <x v="0"/>
  </r>
  <r>
    <n v="666"/>
    <s v="Yannick WOLF"/>
    <d v="2000-04-18T00:00:00"/>
    <x v="3"/>
    <n v="4"/>
    <n v="5"/>
    <n v="6"/>
    <m/>
    <m/>
    <m/>
    <n v="6"/>
    <x v="6"/>
    <n v="0"/>
    <n v="0"/>
    <n v="0"/>
    <n v="0"/>
    <n v="0"/>
    <n v="0"/>
    <n v="7"/>
    <n v="7"/>
    <s v="43681ME"/>
    <x v="1"/>
  </r>
  <r>
    <n v="151"/>
    <s v="Stijn STRACKX"/>
    <d v="1989-08-19T00:00:00"/>
    <x v="3"/>
    <n v="4"/>
    <n v="5"/>
    <n v="2"/>
    <m/>
    <m/>
    <m/>
    <n v="8"/>
    <x v="6"/>
    <n v="0"/>
    <n v="0"/>
    <n v="0"/>
    <n v="0"/>
    <n v="0"/>
    <n v="0"/>
    <n v="5"/>
    <n v="5"/>
    <s v="43681B19"/>
    <x v="2"/>
  </r>
  <r>
    <n v="23"/>
    <s v="Dennis STEEMANS"/>
    <d v="1999-08-21T00:00:00"/>
    <x v="4"/>
    <n v="2"/>
    <n v="1"/>
    <n v="5"/>
    <m/>
    <m/>
    <m/>
    <n v="2"/>
    <x v="6"/>
    <n v="0"/>
    <n v="0"/>
    <n v="0"/>
    <n v="0"/>
    <n v="0"/>
    <n v="0"/>
    <n v="16"/>
    <n v="16"/>
    <s v="43681C29"/>
    <x v="0"/>
  </r>
  <r>
    <n v="77"/>
    <s v="Gerben GOEMAN"/>
    <d v="2002-04-19T00:00:00"/>
    <x v="4"/>
    <n v="3"/>
    <n v="3"/>
    <n v="6"/>
    <m/>
    <m/>
    <m/>
    <n v="3"/>
    <x v="6"/>
    <n v="0"/>
    <n v="0"/>
    <n v="0"/>
    <n v="0"/>
    <n v="0"/>
    <n v="0"/>
    <n v="13"/>
    <n v="13"/>
    <s v="43681C29"/>
    <x v="1"/>
  </r>
  <r>
    <n v="98"/>
    <s v="Kobe HEREMANS"/>
    <d v="2000-02-28T00:00:00"/>
    <x v="4"/>
    <n v="5"/>
    <n v="6"/>
    <n v="4"/>
    <m/>
    <m/>
    <m/>
    <n v="4"/>
    <x v="6"/>
    <n v="0"/>
    <n v="0"/>
    <n v="0"/>
    <n v="0"/>
    <n v="0"/>
    <n v="0"/>
    <n v="11"/>
    <n v="11"/>
    <s v="43681ME"/>
    <x v="2"/>
  </r>
  <r>
    <n v="37"/>
    <s v="Brend VAN AERSCHOT"/>
    <d v="2007-01-17T00:00:00"/>
    <x v="4"/>
    <n v="3"/>
    <n v="4"/>
    <n v="1"/>
    <m/>
    <m/>
    <m/>
    <n v="6"/>
    <x v="6"/>
    <n v="0"/>
    <n v="0"/>
    <n v="0"/>
    <n v="0"/>
    <n v="0"/>
    <n v="0"/>
    <n v="7"/>
    <n v="7"/>
    <s v="43681B12"/>
    <x v="3"/>
  </r>
  <r>
    <n v="14"/>
    <s v="Verona VAN MOL"/>
    <d v="2005-05-17T00:00:00"/>
    <x v="5"/>
    <n v="2"/>
    <n v="1"/>
    <n v="1"/>
    <m/>
    <m/>
    <m/>
    <n v="1"/>
    <x v="6"/>
    <n v="0"/>
    <n v="0"/>
    <n v="0"/>
    <n v="0"/>
    <n v="0"/>
    <n v="0"/>
    <n v="20"/>
    <n v="20"/>
    <s v="43681G13"/>
    <x v="0"/>
  </r>
  <r>
    <n v="896"/>
    <s v="Joffrey WOUTERS"/>
    <d v="1996-08-13T00:00:00"/>
    <x v="5"/>
    <n v="1"/>
    <n v="1"/>
    <n v="1"/>
    <m/>
    <m/>
    <m/>
    <n v="1"/>
    <x v="6"/>
    <n v="0"/>
    <n v="0"/>
    <n v="0"/>
    <n v="0"/>
    <n v="0"/>
    <n v="0"/>
    <n v="20"/>
    <n v="20"/>
    <s v="43681ME"/>
    <x v="1"/>
  </r>
  <r>
    <n v="50"/>
    <s v="Maxim VAN ROOSBROECK"/>
    <d v="2002-10-20T00:00:00"/>
    <x v="12"/>
    <n v="2"/>
    <n v="4"/>
    <n v="1"/>
    <m/>
    <m/>
    <m/>
    <n v="3"/>
    <x v="6"/>
    <n v="0"/>
    <n v="0"/>
    <n v="0"/>
    <n v="0"/>
    <n v="0"/>
    <n v="0"/>
    <n v="13"/>
    <n v="13"/>
    <s v="43681B17"/>
    <x v="0"/>
  </r>
  <r>
    <n v="34"/>
    <s v="Malika CLAESSEN"/>
    <d v="2006-09-20T00:00:00"/>
    <x v="12"/>
    <n v="6"/>
    <n v="6"/>
    <n v="7"/>
    <m/>
    <m/>
    <m/>
    <n v="7"/>
    <x v="6"/>
    <n v="0"/>
    <n v="0"/>
    <n v="0"/>
    <n v="0"/>
    <n v="0"/>
    <n v="0"/>
    <n v="6"/>
    <n v="6"/>
    <s v="43681G13"/>
    <x v="1"/>
  </r>
  <r>
    <n v="58"/>
    <s v="Mauro VAN ROOSBROECK"/>
    <d v="2006-09-03T00:00:00"/>
    <x v="12"/>
    <n v="3"/>
    <n v="4"/>
    <n v="4"/>
    <m/>
    <m/>
    <n v="6"/>
    <m/>
    <x v="6"/>
    <n v="0"/>
    <n v="0"/>
    <n v="0"/>
    <n v="0"/>
    <n v="0"/>
    <n v="0"/>
    <n v="0"/>
    <n v="0"/>
    <s v="43681B13"/>
    <x v="2"/>
  </r>
  <r>
    <n v="248"/>
    <s v="Valerie VOSSEN"/>
    <d v="2004-09-30T00:00:00"/>
    <x v="6"/>
    <n v="2"/>
    <n v="3"/>
    <n v="3"/>
    <m/>
    <m/>
    <m/>
    <n v="2"/>
    <x v="6"/>
    <n v="0"/>
    <n v="0"/>
    <n v="0"/>
    <n v="0"/>
    <n v="0"/>
    <n v="0"/>
    <n v="16"/>
    <n v="16"/>
    <s v="43681G15"/>
    <x v="0"/>
  </r>
  <r>
    <n v="28"/>
    <s v="Zoe SCHAERLAEKEN"/>
    <d v="2003-03-01T00:00:00"/>
    <x v="6"/>
    <n v="3"/>
    <n v="2"/>
    <n v="2"/>
    <m/>
    <m/>
    <m/>
    <n v="3"/>
    <x v="6"/>
    <n v="0"/>
    <n v="0"/>
    <n v="0"/>
    <n v="0"/>
    <n v="0"/>
    <n v="0"/>
    <n v="13"/>
    <n v="13"/>
    <s v="43681G15"/>
    <x v="1"/>
  </r>
  <r>
    <n v="53"/>
    <s v="Kayan SCHAERLAEKEN"/>
    <d v="2004-05-04T00:00:00"/>
    <x v="6"/>
    <n v="2"/>
    <n v="1"/>
    <n v="1"/>
    <m/>
    <m/>
    <n v="3"/>
    <n v="8"/>
    <x v="6"/>
    <n v="0"/>
    <n v="0"/>
    <n v="0"/>
    <n v="0"/>
    <n v="0"/>
    <n v="0"/>
    <n v="5"/>
    <n v="5"/>
    <s v="43681B15"/>
    <x v="2"/>
  </r>
  <r>
    <n v="96"/>
    <s v="Kyan SWERTS"/>
    <d v="2004-09-02T00:00:00"/>
    <x v="6"/>
    <n v="3"/>
    <n v="2"/>
    <n v="4"/>
    <m/>
    <m/>
    <n v="8"/>
    <m/>
    <x v="6"/>
    <n v="0"/>
    <n v="0"/>
    <n v="0"/>
    <n v="0"/>
    <n v="0"/>
    <n v="0"/>
    <n v="0"/>
    <n v="0"/>
    <s v="43681B15"/>
    <x v="3"/>
  </r>
  <r>
    <n v="27"/>
    <s v="Roy VAN AKEN"/>
    <d v="1990-06-25T00:00:00"/>
    <x v="8"/>
    <n v="1"/>
    <n v="2"/>
    <n v="1"/>
    <m/>
    <m/>
    <m/>
    <n v="2"/>
    <x v="6"/>
    <n v="0"/>
    <n v="0"/>
    <n v="0"/>
    <n v="0"/>
    <n v="0"/>
    <n v="0"/>
    <n v="16"/>
    <n v="16"/>
    <s v="43681B19"/>
    <x v="0"/>
  </r>
  <r>
    <n v="67"/>
    <s v="Ferre T´SEYEN"/>
    <d v="2006-06-26T00:00:00"/>
    <x v="8"/>
    <n v="1"/>
    <n v="1"/>
    <n v="2"/>
    <m/>
    <m/>
    <n v="1"/>
    <n v="3"/>
    <x v="6"/>
    <n v="0"/>
    <n v="0"/>
    <n v="0"/>
    <n v="0"/>
    <n v="0"/>
    <n v="0"/>
    <n v="13"/>
    <n v="13"/>
    <s v="43681B13"/>
    <x v="1"/>
  </r>
  <r>
    <n v="875"/>
    <s v="Victor BEIRINCKX"/>
    <d v="2005-09-20T00:00:00"/>
    <x v="8"/>
    <n v="3"/>
    <n v="6"/>
    <n v="2"/>
    <m/>
    <m/>
    <m/>
    <n v="4"/>
    <x v="6"/>
    <n v="0"/>
    <n v="0"/>
    <n v="0"/>
    <n v="0"/>
    <n v="0"/>
    <n v="0"/>
    <n v="11"/>
    <n v="11"/>
    <s v="43681B14"/>
    <x v="2"/>
  </r>
  <r>
    <n v="93"/>
    <s v="Lore WOLFS"/>
    <d v="2007-12-19T00:00:00"/>
    <x v="9"/>
    <n v="1"/>
    <n v="1"/>
    <n v="1"/>
    <m/>
    <m/>
    <m/>
    <n v="2"/>
    <x v="6"/>
    <n v="0"/>
    <n v="0"/>
    <n v="0"/>
    <n v="0"/>
    <n v="0"/>
    <n v="0"/>
    <n v="16"/>
    <n v="16"/>
    <s v="43681G11"/>
    <x v="0"/>
  </r>
  <r>
    <n v="17"/>
    <s v="Lotte WOLFS"/>
    <d v="2006-02-23T00:00:00"/>
    <x v="9"/>
    <n v="1"/>
    <n v="3"/>
    <n v="5"/>
    <m/>
    <m/>
    <m/>
    <n v="2"/>
    <x v="6"/>
    <n v="0"/>
    <n v="0"/>
    <n v="0"/>
    <n v="0"/>
    <n v="0"/>
    <n v="0"/>
    <n v="16"/>
    <n v="16"/>
    <s v="43681G13"/>
    <x v="1"/>
  </r>
  <r>
    <n v="45"/>
    <s v="Zoë WOLFS"/>
    <d v="2004-04-04T00:00:00"/>
    <x v="9"/>
    <n v="3"/>
    <n v="3"/>
    <n v="1"/>
    <m/>
    <m/>
    <m/>
    <n v="5"/>
    <x v="6"/>
    <n v="0"/>
    <n v="0"/>
    <n v="0"/>
    <n v="0"/>
    <n v="0"/>
    <n v="0"/>
    <n v="9"/>
    <n v="9"/>
    <s v="43681D05"/>
    <x v="2"/>
  </r>
  <r>
    <n v="12"/>
    <s v="Dries BROUNS"/>
    <m/>
    <x v="10"/>
    <n v="1"/>
    <n v="1"/>
    <n v="1"/>
    <m/>
    <n v="1"/>
    <n v="1"/>
    <n v="1"/>
    <x v="7"/>
    <n v="0"/>
    <n v="0"/>
    <n v="0"/>
    <n v="0"/>
    <n v="0"/>
    <n v="0"/>
    <n v="20"/>
    <n v="20"/>
    <s v="43653B12"/>
    <x v="0"/>
  </r>
  <r>
    <n v="163"/>
    <s v="Stef LIPPENS"/>
    <m/>
    <x v="10"/>
    <n v="3"/>
    <n v="3"/>
    <n v="2"/>
    <m/>
    <n v="3"/>
    <n v="8"/>
    <m/>
    <x v="7"/>
    <n v="0"/>
    <n v="0"/>
    <n v="0"/>
    <n v="0"/>
    <n v="0"/>
    <n v="0"/>
    <n v="0"/>
    <n v="0"/>
    <s v="43653B13"/>
    <x v="1"/>
  </r>
  <r>
    <n v="51"/>
    <s v="Dieter BROUNS"/>
    <m/>
    <x v="10"/>
    <n v="2"/>
    <n v="2"/>
    <n v="1"/>
    <m/>
    <m/>
    <n v="6"/>
    <m/>
    <x v="7"/>
    <n v="0"/>
    <n v="0"/>
    <n v="0"/>
    <n v="0"/>
    <n v="0"/>
    <n v="0"/>
    <n v="0"/>
    <n v="0"/>
    <s v="43653B14"/>
    <x v="2"/>
  </r>
  <r>
    <n v="108"/>
    <s v="Maarten VERHOEVEN"/>
    <m/>
    <x v="10"/>
    <n v="2"/>
    <n v="1"/>
    <n v="3"/>
    <m/>
    <n v="3"/>
    <n v="6"/>
    <m/>
    <x v="7"/>
    <n v="0"/>
    <n v="0"/>
    <n v="0"/>
    <n v="0"/>
    <n v="0"/>
    <n v="0"/>
    <n v="0"/>
    <n v="0"/>
    <s v="43653B17"/>
    <x v="3"/>
  </r>
  <r>
    <n v="7"/>
    <s v="Sanne LUMBEECK"/>
    <m/>
    <x v="0"/>
    <n v="1"/>
    <n v="1"/>
    <n v="1"/>
    <m/>
    <m/>
    <n v="1"/>
    <n v="1"/>
    <x v="7"/>
    <n v="0"/>
    <n v="0"/>
    <n v="0"/>
    <n v="0"/>
    <n v="0"/>
    <n v="0"/>
    <n v="20"/>
    <n v="20"/>
    <s v="43653G11"/>
    <x v="0"/>
  </r>
  <r>
    <n v="65"/>
    <s v="Nathan DE FAUW"/>
    <m/>
    <x v="0"/>
    <n v="1"/>
    <n v="1"/>
    <n v="1"/>
    <m/>
    <m/>
    <n v="3"/>
    <n v="3"/>
    <x v="7"/>
    <n v="0"/>
    <n v="0"/>
    <n v="0"/>
    <n v="0"/>
    <n v="0"/>
    <n v="0"/>
    <n v="13"/>
    <n v="13"/>
    <s v="43653B14"/>
    <x v="1"/>
  </r>
  <r>
    <n v="76"/>
    <s v="Rune ROEFS"/>
    <m/>
    <x v="0"/>
    <n v="1"/>
    <n v="1"/>
    <n v="1"/>
    <m/>
    <n v="1"/>
    <n v="4"/>
    <n v="7"/>
    <x v="7"/>
    <n v="0"/>
    <n v="0"/>
    <n v="0"/>
    <n v="0"/>
    <n v="0"/>
    <n v="0"/>
    <n v="6"/>
    <n v="6"/>
    <s v="43653B13"/>
    <x v="2"/>
  </r>
  <r>
    <n v="44"/>
    <s v="Mathijn BOGAERT"/>
    <m/>
    <x v="0"/>
    <n v="1"/>
    <n v="2"/>
    <n v="2"/>
    <m/>
    <m/>
    <m/>
    <n v="8"/>
    <x v="7"/>
    <n v="0"/>
    <n v="0"/>
    <n v="0"/>
    <n v="0"/>
    <n v="0"/>
    <n v="0"/>
    <n v="5"/>
    <n v="5"/>
    <s v="43653ME"/>
    <x v="3"/>
  </r>
  <r>
    <n v="333"/>
    <s v="Gaëtane MEERTS"/>
    <m/>
    <x v="13"/>
    <n v="2"/>
    <n v="3"/>
    <n v="4"/>
    <m/>
    <m/>
    <n v="4"/>
    <n v="4"/>
    <x v="7"/>
    <n v="0"/>
    <n v="0"/>
    <n v="0"/>
    <n v="0"/>
    <n v="0"/>
    <n v="0"/>
    <n v="11"/>
    <n v="11"/>
    <s v="43653D05"/>
    <x v="0"/>
  </r>
  <r>
    <n v="28"/>
    <s v="Kjell DE SCHEPPER"/>
    <m/>
    <x v="13"/>
    <n v="1"/>
    <n v="1"/>
    <n v="4"/>
    <m/>
    <m/>
    <n v="8"/>
    <m/>
    <x v="7"/>
    <n v="0"/>
    <n v="0"/>
    <n v="0"/>
    <n v="0"/>
    <n v="0"/>
    <n v="0"/>
    <n v="0"/>
    <n v="0"/>
    <s v="43653B14"/>
    <x v="1"/>
  </r>
  <r>
    <n v="25"/>
    <s v="Amber WILLEM"/>
    <m/>
    <x v="13"/>
    <n v="5"/>
    <n v="4"/>
    <n v="7"/>
    <m/>
    <m/>
    <n v="7"/>
    <m/>
    <x v="7"/>
    <n v="0"/>
    <n v="0"/>
    <n v="0"/>
    <n v="0"/>
    <n v="0"/>
    <n v="0"/>
    <n v="0"/>
    <n v="0"/>
    <s v="43653D05"/>
    <x v="2"/>
  </r>
  <r>
    <n v="39"/>
    <s v="Aukje BELMANS"/>
    <m/>
    <x v="13"/>
    <n v="6"/>
    <n v="6"/>
    <n v="2"/>
    <m/>
    <m/>
    <m/>
    <m/>
    <x v="7"/>
    <n v="0"/>
    <n v="0"/>
    <n v="0"/>
    <n v="0"/>
    <n v="0"/>
    <n v="0"/>
    <n v="0"/>
    <n v="0"/>
    <s v="43653G13"/>
    <x v="3"/>
  </r>
  <r>
    <n v="15"/>
    <s v="Robbe VERSCHUEREN"/>
    <m/>
    <x v="1"/>
    <n v="1"/>
    <n v="1"/>
    <n v="1"/>
    <m/>
    <m/>
    <m/>
    <n v="1"/>
    <x v="7"/>
    <n v="0"/>
    <n v="0"/>
    <n v="0"/>
    <n v="0"/>
    <n v="0"/>
    <n v="0"/>
    <n v="20"/>
    <n v="20"/>
    <s v="43653C29"/>
    <x v="0"/>
  </r>
  <r>
    <n v="56"/>
    <s v="Arno BRAEKEN"/>
    <m/>
    <x v="1"/>
    <n v="3"/>
    <n v="1"/>
    <n v="2"/>
    <m/>
    <m/>
    <m/>
    <n v="2"/>
    <x v="7"/>
    <n v="0"/>
    <n v="0"/>
    <n v="0"/>
    <n v="0"/>
    <n v="0"/>
    <n v="0"/>
    <n v="16"/>
    <n v="16"/>
    <s v="43653B16"/>
    <x v="1"/>
  </r>
  <r>
    <n v="26"/>
    <s v="Rico VAN DE VOORDE"/>
    <m/>
    <x v="1"/>
    <n v="1"/>
    <n v="1"/>
    <n v="1"/>
    <m/>
    <n v="1"/>
    <n v="2"/>
    <n v="3"/>
    <x v="7"/>
    <n v="0"/>
    <n v="0"/>
    <n v="0"/>
    <n v="0"/>
    <n v="0"/>
    <n v="0"/>
    <n v="13"/>
    <n v="13"/>
    <s v="43653B17"/>
    <x v="2"/>
  </r>
  <r>
    <n v="151"/>
    <s v="Owen MIELCZAREK"/>
    <m/>
    <x v="1"/>
    <n v="3"/>
    <n v="2"/>
    <n v="1"/>
    <m/>
    <m/>
    <n v="4"/>
    <n v="7"/>
    <x v="7"/>
    <n v="0"/>
    <n v="0"/>
    <n v="0"/>
    <n v="0"/>
    <n v="0"/>
    <n v="0"/>
    <n v="6"/>
    <n v="6"/>
    <s v="43653B15"/>
    <x v="3"/>
  </r>
  <r>
    <n v="31"/>
    <s v="Femke VERELST"/>
    <m/>
    <x v="2"/>
    <n v="1"/>
    <n v="2"/>
    <n v="1"/>
    <m/>
    <m/>
    <n v="2"/>
    <n v="2"/>
    <x v="7"/>
    <n v="0"/>
    <n v="0"/>
    <n v="0"/>
    <n v="0"/>
    <n v="0"/>
    <n v="0"/>
    <n v="16"/>
    <n v="16"/>
    <s v="43653D05"/>
    <x v="0"/>
  </r>
  <r>
    <n v="43"/>
    <s v="Merel VAN GASTEL"/>
    <m/>
    <x v="2"/>
    <n v="2"/>
    <n v="2"/>
    <n v="3"/>
    <m/>
    <m/>
    <m/>
    <n v="2"/>
    <x v="7"/>
    <n v="0"/>
    <n v="0"/>
    <n v="0"/>
    <n v="0"/>
    <n v="0"/>
    <n v="0"/>
    <n v="16"/>
    <n v="16"/>
    <s v="43653G13"/>
    <x v="1"/>
  </r>
  <r>
    <n v="333"/>
    <s v="Robbe DENS"/>
    <m/>
    <x v="2"/>
    <n v="2"/>
    <n v="2"/>
    <n v="8"/>
    <m/>
    <m/>
    <m/>
    <n v="3"/>
    <x v="7"/>
    <n v="0"/>
    <n v="0"/>
    <n v="0"/>
    <n v="0"/>
    <n v="0"/>
    <n v="0"/>
    <n v="13"/>
    <n v="13"/>
    <s v="43653MJ"/>
    <x v="2"/>
  </r>
  <r>
    <n v="72"/>
    <s v="Senne VERELST"/>
    <m/>
    <x v="2"/>
    <n v="1"/>
    <n v="1"/>
    <n v="2"/>
    <m/>
    <n v="2"/>
    <n v="2"/>
    <n v="4"/>
    <x v="7"/>
    <n v="0"/>
    <n v="0"/>
    <n v="0"/>
    <n v="0"/>
    <n v="0"/>
    <n v="0"/>
    <n v="11"/>
    <n v="11"/>
    <s v="43653B13"/>
    <x v="3"/>
  </r>
  <r>
    <n v="31"/>
    <s v="Britt HUYBRECHTS"/>
    <m/>
    <x v="3"/>
    <n v="3"/>
    <n v="4"/>
    <n v="3"/>
    <m/>
    <m/>
    <m/>
    <n v="4"/>
    <x v="7"/>
    <n v="0"/>
    <n v="0"/>
    <n v="0"/>
    <n v="0"/>
    <n v="0"/>
    <n v="0"/>
    <n v="11"/>
    <n v="11"/>
    <s v="43653G13"/>
    <x v="0"/>
  </r>
  <r>
    <n v="94"/>
    <s v="Yeno VINGERHOETS"/>
    <m/>
    <x v="3"/>
    <n v="2"/>
    <n v="1"/>
    <n v="1"/>
    <m/>
    <n v="2"/>
    <n v="1"/>
    <n v="5"/>
    <x v="7"/>
    <n v="0"/>
    <n v="0"/>
    <n v="0"/>
    <n v="0"/>
    <n v="0"/>
    <n v="0"/>
    <n v="9"/>
    <n v="9"/>
    <s v="43653B13"/>
    <x v="1"/>
  </r>
  <r>
    <n v="151"/>
    <s v="Stijn STRACKX"/>
    <m/>
    <x v="3"/>
    <n v="3"/>
    <n v="3"/>
    <n v="2"/>
    <m/>
    <m/>
    <m/>
    <n v="6"/>
    <x v="7"/>
    <n v="0"/>
    <n v="0"/>
    <n v="0"/>
    <n v="0"/>
    <n v="0"/>
    <n v="0"/>
    <n v="7"/>
    <n v="7"/>
    <s v="43653C30"/>
    <x v="2"/>
  </r>
  <r>
    <n v="111"/>
    <s v="Gilles GEERS"/>
    <m/>
    <x v="3"/>
    <n v="1"/>
    <n v="2"/>
    <n v="5"/>
    <m/>
    <n v="5"/>
    <m/>
    <m/>
    <x v="7"/>
    <n v="0"/>
    <n v="0"/>
    <n v="0"/>
    <n v="0"/>
    <n v="0"/>
    <n v="0"/>
    <n v="0"/>
    <n v="0"/>
    <s v="43653B13"/>
    <x v="3"/>
  </r>
  <r>
    <n v="24"/>
    <s v="Brent VANHOOF"/>
    <m/>
    <x v="14"/>
    <n v="2"/>
    <n v="1"/>
    <n v="2"/>
    <m/>
    <m/>
    <m/>
    <n v="3"/>
    <x v="7"/>
    <n v="0"/>
    <n v="0"/>
    <n v="0"/>
    <n v="0"/>
    <n v="0"/>
    <n v="0"/>
    <n v="13"/>
    <n v="13"/>
    <s v="43653C29"/>
    <x v="0"/>
  </r>
  <r>
    <n v="46"/>
    <s v="Luka VAN STEENBERGEN"/>
    <m/>
    <x v="14"/>
    <n v="3"/>
    <n v="4"/>
    <n v="5"/>
    <m/>
    <m/>
    <n v="8"/>
    <m/>
    <x v="7"/>
    <n v="0"/>
    <n v="0"/>
    <n v="0"/>
    <n v="0"/>
    <n v="0"/>
    <n v="0"/>
    <n v="0"/>
    <n v="0"/>
    <s v="43653B15"/>
    <x v="1"/>
  </r>
  <r>
    <n v="65"/>
    <s v="Mattheo HANNES"/>
    <m/>
    <x v="14"/>
    <n v="8"/>
    <n v="3"/>
    <n v="5"/>
    <m/>
    <m/>
    <m/>
    <m/>
    <x v="7"/>
    <n v="0"/>
    <n v="0"/>
    <n v="0"/>
    <n v="0"/>
    <n v="0"/>
    <n v="0"/>
    <n v="0"/>
    <n v="0"/>
    <s v="43653B16"/>
    <x v="2"/>
  </r>
  <r>
    <n v="56"/>
    <s v="Robbe MEERTS"/>
    <m/>
    <x v="14"/>
    <n v="2"/>
    <n v="3"/>
    <n v="2"/>
    <m/>
    <n v="4"/>
    <n v="8"/>
    <m/>
    <x v="7"/>
    <n v="0"/>
    <n v="0"/>
    <n v="0"/>
    <n v="0"/>
    <n v="0"/>
    <n v="0"/>
    <n v="0"/>
    <n v="0"/>
    <s v="43653B17"/>
    <x v="3"/>
  </r>
  <r>
    <n v="23"/>
    <s v="Dennis STEEMANS"/>
    <m/>
    <x v="4"/>
    <n v="4"/>
    <n v="3"/>
    <n v="5"/>
    <m/>
    <m/>
    <m/>
    <n v="2"/>
    <x v="7"/>
    <n v="0"/>
    <n v="0"/>
    <n v="0"/>
    <n v="0"/>
    <n v="0"/>
    <n v="0"/>
    <n v="16"/>
    <n v="16"/>
    <s v="43653C29"/>
    <x v="0"/>
  </r>
  <r>
    <n v="169"/>
    <s v="Svendsen GOEMAN"/>
    <m/>
    <x v="4"/>
    <n v="4"/>
    <n v="4"/>
    <n v="4"/>
    <m/>
    <m/>
    <m/>
    <n v="8"/>
    <x v="7"/>
    <n v="0"/>
    <n v="0"/>
    <n v="0"/>
    <n v="0"/>
    <n v="0"/>
    <n v="0"/>
    <n v="5"/>
    <n v="5"/>
    <s v="43653C29"/>
    <x v="1"/>
  </r>
  <r>
    <n v="777"/>
    <s v="Brend LAHOR"/>
    <m/>
    <x v="4"/>
    <n v="5"/>
    <n v="6"/>
    <n v="6"/>
    <m/>
    <m/>
    <m/>
    <m/>
    <x v="7"/>
    <n v="0"/>
    <n v="0"/>
    <n v="0"/>
    <n v="0"/>
    <n v="0"/>
    <n v="0"/>
    <n v="0"/>
    <n v="0"/>
    <s v="43653B15"/>
    <x v="2"/>
  </r>
  <r>
    <n v="77"/>
    <s v="Gerben GOEMAN"/>
    <m/>
    <x v="4"/>
    <n v="7"/>
    <n v="6"/>
    <n v="6"/>
    <m/>
    <m/>
    <m/>
    <m/>
    <x v="7"/>
    <n v="0"/>
    <n v="0"/>
    <n v="0"/>
    <n v="0"/>
    <n v="0"/>
    <n v="0"/>
    <n v="0"/>
    <n v="0"/>
    <s v="43653C29"/>
    <x v="3"/>
  </r>
  <r>
    <n v="30"/>
    <s v="Michael BOGAERTS"/>
    <m/>
    <x v="15"/>
    <n v="1"/>
    <n v="1"/>
    <n v="1"/>
    <m/>
    <n v="1"/>
    <n v="1"/>
    <n v="2"/>
    <x v="7"/>
    <n v="0"/>
    <n v="0"/>
    <n v="0"/>
    <n v="0"/>
    <n v="0"/>
    <n v="0"/>
    <n v="16"/>
    <n v="16"/>
    <s v="43653B17"/>
    <x v="0"/>
  </r>
  <r>
    <n v="28"/>
    <s v="Gorden MARTIN"/>
    <m/>
    <x v="15"/>
    <n v="1"/>
    <n v="5"/>
    <n v="3"/>
    <m/>
    <m/>
    <m/>
    <n v="2"/>
    <x v="7"/>
    <n v="0"/>
    <n v="0"/>
    <n v="0"/>
    <n v="0"/>
    <n v="0"/>
    <n v="0"/>
    <n v="16"/>
    <n v="16"/>
    <s v="43653C30"/>
    <x v="1"/>
  </r>
  <r>
    <n v="53"/>
    <s v="Cedric PATTYN"/>
    <m/>
    <x v="15"/>
    <n v="2"/>
    <n v="5"/>
    <n v="2"/>
    <m/>
    <m/>
    <n v="4"/>
    <n v="7"/>
    <x v="7"/>
    <n v="0"/>
    <n v="0"/>
    <n v="0"/>
    <n v="0"/>
    <n v="0"/>
    <n v="0"/>
    <n v="6"/>
    <n v="6"/>
    <s v="43653B14"/>
    <x v="2"/>
  </r>
  <r>
    <n v="53"/>
    <s v="Gianni TERRYN"/>
    <m/>
    <x v="15"/>
    <n v="1"/>
    <n v="1"/>
    <n v="1"/>
    <m/>
    <n v="5"/>
    <m/>
    <m/>
    <x v="7"/>
    <n v="0"/>
    <n v="0"/>
    <n v="0"/>
    <n v="0"/>
    <n v="0"/>
    <n v="0"/>
    <n v="0"/>
    <n v="0"/>
    <s v="43653B13"/>
    <x v="3"/>
  </r>
  <r>
    <n v="2"/>
    <s v="Wannes MAGDELIJNS"/>
    <m/>
    <x v="5"/>
    <n v="1"/>
    <n v="1"/>
    <n v="1"/>
    <m/>
    <m/>
    <n v="1"/>
    <n v="1"/>
    <x v="7"/>
    <n v="0"/>
    <n v="0"/>
    <n v="0"/>
    <n v="0"/>
    <n v="0"/>
    <n v="0"/>
    <n v="20"/>
    <n v="20"/>
    <s v="43653B15"/>
    <x v="0"/>
  </r>
  <r>
    <n v="896"/>
    <s v="Joffrey WOUTERS"/>
    <m/>
    <x v="5"/>
    <n v="1"/>
    <n v="1"/>
    <n v="1"/>
    <m/>
    <n v="1"/>
    <n v="1"/>
    <n v="1"/>
    <x v="7"/>
    <n v="0"/>
    <n v="0"/>
    <n v="0"/>
    <n v="0"/>
    <n v="0"/>
    <n v="0"/>
    <n v="20"/>
    <n v="20"/>
    <s v="43653B17"/>
    <x v="1"/>
  </r>
  <r>
    <n v="811"/>
    <s v="Brett JACOBS"/>
    <m/>
    <x v="5"/>
    <n v="2"/>
    <n v="2"/>
    <n v="1"/>
    <m/>
    <n v="2"/>
    <n v="3"/>
    <n v="4"/>
    <x v="7"/>
    <n v="0"/>
    <n v="0"/>
    <n v="0"/>
    <n v="0"/>
    <n v="0"/>
    <n v="0"/>
    <n v="11"/>
    <n v="11"/>
    <s v="43653B17"/>
    <x v="2"/>
  </r>
  <r>
    <n v="223"/>
    <s v="Sem BOECKX"/>
    <m/>
    <x v="5"/>
    <n v="2"/>
    <n v="2"/>
    <n v="4"/>
    <m/>
    <n v="2"/>
    <n v="3"/>
    <n v="8"/>
    <x v="7"/>
    <n v="0"/>
    <n v="0"/>
    <n v="0"/>
    <n v="0"/>
    <n v="0"/>
    <n v="0"/>
    <n v="5"/>
    <n v="5"/>
    <s v="43653B13"/>
    <x v="3"/>
  </r>
  <r>
    <n v="711"/>
    <s v="Ghinio VAN DE WEYER"/>
    <m/>
    <x v="12"/>
    <n v="4"/>
    <n v="3"/>
    <n v="5"/>
    <m/>
    <m/>
    <m/>
    <n v="6"/>
    <x v="7"/>
    <n v="0"/>
    <n v="0"/>
    <n v="0"/>
    <n v="0"/>
    <n v="0"/>
    <n v="0"/>
    <n v="7"/>
    <n v="7"/>
    <s v="43653ME"/>
    <x v="0"/>
  </r>
  <r>
    <n v="114"/>
    <s v="Yannick SPRUYT"/>
    <m/>
    <x v="12"/>
    <n v="3"/>
    <n v="3"/>
    <n v="5"/>
    <m/>
    <m/>
    <m/>
    <n v="7"/>
    <x v="7"/>
    <n v="0"/>
    <n v="0"/>
    <n v="0"/>
    <n v="0"/>
    <n v="0"/>
    <n v="0"/>
    <n v="6"/>
    <n v="6"/>
    <s v="43653C30"/>
    <x v="1"/>
  </r>
  <r>
    <n v="50"/>
    <s v="Maxim VAN ROOSBROECK"/>
    <m/>
    <x v="12"/>
    <n v="7"/>
    <n v="9"/>
    <n v="10"/>
    <m/>
    <m/>
    <m/>
    <m/>
    <x v="7"/>
    <n v="0"/>
    <n v="0"/>
    <n v="0"/>
    <n v="0"/>
    <n v="0"/>
    <n v="0"/>
    <n v="0"/>
    <n v="0"/>
    <s v="43653B17"/>
    <x v="2"/>
  </r>
  <r>
    <n v="248"/>
    <s v="Valerie VOSSEN"/>
    <m/>
    <x v="6"/>
    <n v="1"/>
    <n v="3"/>
    <n v="6"/>
    <m/>
    <m/>
    <m/>
    <n v="3"/>
    <x v="7"/>
    <n v="0"/>
    <n v="0"/>
    <n v="0"/>
    <n v="0"/>
    <n v="0"/>
    <n v="0"/>
    <n v="13"/>
    <n v="13"/>
    <s v="43653G15"/>
    <x v="0"/>
  </r>
  <r>
    <n v="28"/>
    <s v="Zoe SCHAERLAEKEN"/>
    <m/>
    <x v="6"/>
    <n v="5"/>
    <n v="5"/>
    <n v="3"/>
    <m/>
    <m/>
    <m/>
    <n v="5"/>
    <x v="7"/>
    <n v="0"/>
    <n v="0"/>
    <n v="0"/>
    <n v="0"/>
    <n v="0"/>
    <n v="0"/>
    <n v="9"/>
    <n v="9"/>
    <s v="43653G15"/>
    <x v="1"/>
  </r>
  <r>
    <n v="53"/>
    <s v="Kayan SCHAERLAEKEN"/>
    <m/>
    <x v="6"/>
    <n v="2"/>
    <n v="1"/>
    <n v="2"/>
    <m/>
    <m/>
    <n v="2"/>
    <n v="6"/>
    <x v="7"/>
    <n v="0"/>
    <n v="0"/>
    <n v="0"/>
    <n v="0"/>
    <n v="0"/>
    <n v="0"/>
    <n v="7"/>
    <n v="7"/>
    <s v="43653B15"/>
    <x v="2"/>
  </r>
  <r>
    <n v="248"/>
    <s v="Marnicq JANSSENS"/>
    <m/>
    <x v="6"/>
    <n v="3"/>
    <n v="3"/>
    <n v="2"/>
    <m/>
    <m/>
    <m/>
    <n v="8"/>
    <x v="7"/>
    <n v="0"/>
    <n v="0"/>
    <n v="0"/>
    <n v="0"/>
    <n v="0"/>
    <n v="0"/>
    <n v="5"/>
    <n v="5"/>
    <s v="43653ME"/>
    <x v="3"/>
  </r>
  <r>
    <n v="11"/>
    <s v="Aiko GOMMERS"/>
    <m/>
    <x v="7"/>
    <n v="4"/>
    <n v="1"/>
    <n v="1"/>
    <m/>
    <m/>
    <m/>
    <n v="1"/>
    <x v="7"/>
    <n v="0"/>
    <n v="0"/>
    <n v="0"/>
    <n v="0"/>
    <n v="0"/>
    <n v="0"/>
    <n v="20"/>
    <n v="20"/>
    <s v="43653G15"/>
    <x v="0"/>
  </r>
  <r>
    <n v="76"/>
    <s v="Ethane BOURGUIGNON"/>
    <m/>
    <x v="7"/>
    <n v="2"/>
    <n v="1"/>
    <n v="2"/>
    <m/>
    <m/>
    <n v="2"/>
    <n v="2"/>
    <x v="7"/>
    <n v="0"/>
    <n v="0"/>
    <n v="0"/>
    <n v="0"/>
    <n v="0"/>
    <n v="0"/>
    <n v="16"/>
    <n v="16"/>
    <s v="43653B14"/>
    <x v="1"/>
  </r>
  <r>
    <n v="4"/>
    <s v="Seppe LAENEN"/>
    <m/>
    <x v="7"/>
    <n v="1"/>
    <n v="2"/>
    <n v="1"/>
    <m/>
    <m/>
    <n v="3"/>
    <n v="2"/>
    <x v="7"/>
    <n v="0"/>
    <n v="0"/>
    <n v="0"/>
    <n v="0"/>
    <n v="0"/>
    <n v="0"/>
    <n v="16"/>
    <n v="16"/>
    <s v="43653B15"/>
    <x v="2"/>
  </r>
  <r>
    <n v="23"/>
    <s v="Robyn GOMMERS"/>
    <m/>
    <x v="7"/>
    <n v="2"/>
    <n v="4"/>
    <n v="5"/>
    <m/>
    <m/>
    <m/>
    <n v="4"/>
    <x v="7"/>
    <n v="0"/>
    <n v="0"/>
    <n v="0"/>
    <n v="0"/>
    <n v="0"/>
    <n v="0"/>
    <n v="11"/>
    <n v="11"/>
    <s v="43653G15"/>
    <x v="3"/>
  </r>
  <r>
    <n v="67"/>
    <s v="Ferre T´SEYEN"/>
    <m/>
    <x v="8"/>
    <n v="1"/>
    <n v="2"/>
    <n v="1"/>
    <m/>
    <n v="1"/>
    <n v="2"/>
    <n v="1"/>
    <x v="7"/>
    <n v="0"/>
    <n v="0"/>
    <n v="0"/>
    <n v="0"/>
    <n v="0"/>
    <n v="0"/>
    <n v="20"/>
    <n v="20"/>
    <s v="43653B13"/>
    <x v="0"/>
  </r>
  <r>
    <n v="121"/>
    <s v="Thibaut STOFFELS"/>
    <m/>
    <x v="8"/>
    <n v="1"/>
    <n v="1"/>
    <n v="4"/>
    <m/>
    <m/>
    <m/>
    <n v="1"/>
    <x v="7"/>
    <n v="0"/>
    <n v="0"/>
    <n v="0"/>
    <n v="0"/>
    <n v="0"/>
    <n v="0"/>
    <n v="20"/>
    <n v="20"/>
    <s v="43653MJ"/>
    <x v="1"/>
  </r>
  <r>
    <n v="5"/>
    <s v="Kjelle POETS"/>
    <m/>
    <x v="8"/>
    <n v="3"/>
    <n v="2"/>
    <n v="2"/>
    <m/>
    <m/>
    <m/>
    <n v="2"/>
    <x v="7"/>
    <n v="0"/>
    <n v="0"/>
    <n v="0"/>
    <n v="0"/>
    <n v="0"/>
    <n v="0"/>
    <n v="16"/>
    <n v="16"/>
    <s v="43653G15"/>
    <x v="2"/>
  </r>
  <r>
    <n v="39"/>
    <s v="Jordi VAN BOUCHOUT"/>
    <m/>
    <x v="8"/>
    <n v="1"/>
    <n v="2"/>
    <n v="1"/>
    <m/>
    <m/>
    <m/>
    <n v="4"/>
    <x v="7"/>
    <n v="0"/>
    <n v="0"/>
    <n v="0"/>
    <n v="0"/>
    <n v="0"/>
    <n v="0"/>
    <n v="11"/>
    <n v="11"/>
    <s v="43653C29"/>
    <x v="3"/>
  </r>
  <r>
    <n v="94"/>
    <s v="Tjörven MERTENS"/>
    <m/>
    <x v="9"/>
    <n v="1"/>
    <n v="1"/>
    <n v="1"/>
    <m/>
    <m/>
    <n v="1"/>
    <n v="1"/>
    <x v="7"/>
    <n v="0"/>
    <n v="0"/>
    <n v="0"/>
    <n v="0"/>
    <n v="0"/>
    <n v="0"/>
    <n v="20"/>
    <n v="20"/>
    <s v="43653B14"/>
    <x v="0"/>
  </r>
  <r>
    <n v="93"/>
    <s v="Lore WOLFS"/>
    <m/>
    <x v="9"/>
    <n v="1"/>
    <n v="2"/>
    <n v="1"/>
    <m/>
    <m/>
    <n v="2"/>
    <n v="3"/>
    <x v="7"/>
    <n v="0"/>
    <n v="0"/>
    <n v="0"/>
    <n v="0"/>
    <n v="0"/>
    <n v="0"/>
    <n v="13"/>
    <n v="13"/>
    <s v="43653G11"/>
    <x v="1"/>
  </r>
  <r>
    <n v="90"/>
    <s v="Sibe JANSSENS"/>
    <m/>
    <x v="9"/>
    <n v="7"/>
    <n v="5"/>
    <n v="3"/>
    <m/>
    <m/>
    <m/>
    <n v="5"/>
    <x v="7"/>
    <n v="0"/>
    <n v="0"/>
    <n v="0"/>
    <n v="0"/>
    <n v="0"/>
    <n v="0"/>
    <n v="9"/>
    <n v="9"/>
    <s v="43653MJ"/>
    <x v="2"/>
  </r>
  <r>
    <n v="45"/>
    <s v="Zoë WOLFS"/>
    <m/>
    <x v="9"/>
    <n v="1"/>
    <n v="1"/>
    <n v="2"/>
    <m/>
    <m/>
    <n v="1"/>
    <n v="7"/>
    <x v="7"/>
    <n v="0"/>
    <n v="0"/>
    <n v="0"/>
    <n v="0"/>
    <n v="0"/>
    <n v="0"/>
    <n v="6"/>
    <n v="6"/>
    <s v="43653D05"/>
    <x v="3"/>
  </r>
  <r>
    <n v="12"/>
    <s v="Dries BROUNS"/>
    <d v="2007-06-02T00:00:00"/>
    <x v="10"/>
    <n v="1"/>
    <n v="1"/>
    <n v="1"/>
    <m/>
    <m/>
    <n v="1"/>
    <n v="1"/>
    <x v="8"/>
    <n v="0"/>
    <n v="0"/>
    <n v="0"/>
    <n v="0"/>
    <n v="0"/>
    <n v="0"/>
    <n v="20"/>
    <n v="20"/>
    <s v="43646B12"/>
    <x v="0"/>
  </r>
  <r>
    <n v="51"/>
    <s v="Dieter BROUNS"/>
    <d v="2005-01-01T00:00:00"/>
    <x v="10"/>
    <n v="2"/>
    <n v="3"/>
    <n v="2"/>
    <m/>
    <m/>
    <n v="2"/>
    <n v="4"/>
    <x v="8"/>
    <n v="0"/>
    <n v="0"/>
    <n v="0"/>
    <n v="0"/>
    <n v="0"/>
    <n v="0"/>
    <n v="11"/>
    <n v="11"/>
    <s v="43646B14"/>
    <x v="1"/>
  </r>
  <r>
    <n v="108"/>
    <s v="Maarten VERHOEVEN"/>
    <d v="2000-01-04T00:00:00"/>
    <x v="10"/>
    <n v="3"/>
    <n v="1"/>
    <n v="2"/>
    <m/>
    <m/>
    <n v="3"/>
    <n v="7"/>
    <x v="8"/>
    <n v="0"/>
    <n v="0"/>
    <n v="0"/>
    <n v="0"/>
    <n v="0"/>
    <n v="0"/>
    <n v="6"/>
    <n v="6"/>
    <s v="43646B19"/>
    <x v="2"/>
  </r>
  <r>
    <n v="163"/>
    <s v="Stef LIPPENS"/>
    <d v="2006-04-18T00:00:00"/>
    <x v="10"/>
    <n v="3"/>
    <n v="2"/>
    <n v="1"/>
    <m/>
    <n v="3"/>
    <n v="2"/>
    <n v="8"/>
    <x v="8"/>
    <n v="0"/>
    <n v="0"/>
    <n v="0"/>
    <n v="0"/>
    <n v="0"/>
    <n v="0"/>
    <n v="5"/>
    <n v="5"/>
    <s v="43646B13"/>
    <x v="3"/>
  </r>
  <r>
    <n v="7"/>
    <s v="Sanne LUMBEECK"/>
    <d v="2007-01-12T00:00:00"/>
    <x v="0"/>
    <n v="1"/>
    <n v="1"/>
    <n v="1"/>
    <m/>
    <m/>
    <m/>
    <n v="1"/>
    <x v="8"/>
    <n v="0"/>
    <n v="0"/>
    <n v="0"/>
    <n v="0"/>
    <n v="0"/>
    <n v="0"/>
    <n v="20"/>
    <n v="20"/>
    <s v="43646G11"/>
    <x v="0"/>
  </r>
  <r>
    <n v="65"/>
    <s v="Nathan DE FAUW"/>
    <d v="2005-07-26T00:00:00"/>
    <x v="0"/>
    <n v="2"/>
    <n v="3"/>
    <n v="2"/>
    <m/>
    <m/>
    <n v="1"/>
    <n v="2"/>
    <x v="8"/>
    <n v="0"/>
    <n v="0"/>
    <n v="0"/>
    <n v="0"/>
    <n v="0"/>
    <n v="0"/>
    <n v="16"/>
    <n v="16"/>
    <s v="43646B14"/>
    <x v="1"/>
  </r>
  <r>
    <n v="44"/>
    <s v="Mathijn BOGAERT"/>
    <d v="2000-11-22T00:00:00"/>
    <x v="0"/>
    <n v="1"/>
    <n v="3"/>
    <n v="1"/>
    <m/>
    <m/>
    <n v="2"/>
    <n v="2"/>
    <x v="8"/>
    <n v="0"/>
    <n v="0"/>
    <n v="0"/>
    <n v="0"/>
    <n v="0"/>
    <n v="0"/>
    <n v="16"/>
    <n v="16"/>
    <s v="43646ME"/>
    <x v="2"/>
  </r>
  <r>
    <n v="76"/>
    <s v="Rune ROEFS"/>
    <d v="2006-05-29T00:00:00"/>
    <x v="0"/>
    <n v="1"/>
    <n v="2"/>
    <n v="2"/>
    <m/>
    <n v="1"/>
    <n v="6"/>
    <m/>
    <x v="8"/>
    <n v="0"/>
    <n v="0"/>
    <n v="0"/>
    <n v="0"/>
    <n v="0"/>
    <n v="0"/>
    <n v="0"/>
    <n v="0"/>
    <s v="43646B13"/>
    <x v="3"/>
  </r>
  <r>
    <n v="28"/>
    <s v="Kjell DE SCHEPPER"/>
    <d v="2005-03-18T00:00:00"/>
    <x v="13"/>
    <n v="1"/>
    <n v="1"/>
    <n v="1"/>
    <m/>
    <m/>
    <n v="3"/>
    <n v="6"/>
    <x v="8"/>
    <n v="0"/>
    <n v="0"/>
    <n v="0"/>
    <n v="0"/>
    <n v="0"/>
    <n v="0"/>
    <n v="7"/>
    <n v="7"/>
    <s v="43646B14"/>
    <x v="0"/>
  </r>
  <r>
    <n v="25"/>
    <s v="Amber WILLEM"/>
    <d v="2001-02-01T00:00:00"/>
    <x v="13"/>
    <n v="4"/>
    <n v="5"/>
    <n v="5"/>
    <m/>
    <m/>
    <m/>
    <n v="6"/>
    <x v="8"/>
    <n v="0"/>
    <n v="0"/>
    <n v="0"/>
    <n v="0"/>
    <n v="0"/>
    <n v="0"/>
    <n v="7"/>
    <n v="7"/>
    <s v="43646D05"/>
    <x v="1"/>
  </r>
  <r>
    <n v="39"/>
    <s v="Aukje BELMANS"/>
    <d v="2005-05-11T00:00:00"/>
    <x v="13"/>
    <n v="5"/>
    <n v="4"/>
    <n v="1"/>
    <m/>
    <m/>
    <m/>
    <n v="6"/>
    <x v="8"/>
    <n v="0"/>
    <n v="0"/>
    <n v="0"/>
    <n v="0"/>
    <n v="0"/>
    <n v="0"/>
    <n v="7"/>
    <n v="7"/>
    <s v="43646G13"/>
    <x v="2"/>
  </r>
  <r>
    <n v="666"/>
    <s v="Lars VAN STAPPEN"/>
    <d v="2006-04-21T00:00:00"/>
    <x v="13"/>
    <n v="5"/>
    <n v="5"/>
    <n v="4"/>
    <m/>
    <n v="5"/>
    <m/>
    <m/>
    <x v="8"/>
    <n v="0"/>
    <n v="0"/>
    <n v="0"/>
    <n v="0"/>
    <n v="0"/>
    <n v="0"/>
    <n v="0"/>
    <n v="0"/>
    <s v="43646B13"/>
    <x v="3"/>
  </r>
  <r>
    <n v="115"/>
    <s v="Geoffrey DE WIT"/>
    <d v="2007-05-12T00:00:00"/>
    <x v="11"/>
    <n v="2"/>
    <n v="2"/>
    <n v="3"/>
    <m/>
    <m/>
    <n v="5"/>
    <m/>
    <x v="8"/>
    <n v="0"/>
    <n v="0"/>
    <n v="0"/>
    <n v="0"/>
    <n v="0"/>
    <n v="0"/>
    <n v="0"/>
    <n v="0"/>
    <s v="43646B12"/>
    <x v="0"/>
  </r>
  <r>
    <n v="35"/>
    <s v="Seppe HERMANS"/>
    <d v="2006-06-01T00:00:00"/>
    <x v="11"/>
    <n v="4"/>
    <n v="1"/>
    <n v="3"/>
    <m/>
    <n v="4"/>
    <n v="8"/>
    <m/>
    <x v="8"/>
    <n v="0"/>
    <n v="0"/>
    <n v="0"/>
    <n v="0"/>
    <n v="0"/>
    <n v="0"/>
    <n v="0"/>
    <n v="0"/>
    <s v="43646B13"/>
    <x v="1"/>
  </r>
  <r>
    <n v="89"/>
    <s v="Mats FOBE"/>
    <d v="2006-04-06T00:00:00"/>
    <x v="11"/>
    <n v="5"/>
    <n v="3"/>
    <n v="4"/>
    <m/>
    <n v="4"/>
    <n v="8"/>
    <m/>
    <x v="8"/>
    <n v="0"/>
    <n v="0"/>
    <n v="0"/>
    <n v="0"/>
    <n v="0"/>
    <n v="0"/>
    <n v="0"/>
    <n v="0"/>
    <s v="43646B13"/>
    <x v="2"/>
  </r>
  <r>
    <n v="40"/>
    <s v="Jens HUYBRECHTS"/>
    <d v="2005-12-11T00:00:00"/>
    <x v="11"/>
    <n v="6"/>
    <n v="8"/>
    <n v="7"/>
    <m/>
    <m/>
    <m/>
    <m/>
    <x v="8"/>
    <n v="0"/>
    <n v="0"/>
    <n v="0"/>
    <n v="0"/>
    <n v="0"/>
    <n v="0"/>
    <n v="0"/>
    <n v="0"/>
    <s v="43646B14"/>
    <x v="3"/>
  </r>
  <r>
    <n v="15"/>
    <s v="Robbe VERSCHUEREN"/>
    <d v="2000-09-20T00:00:00"/>
    <x v="1"/>
    <n v="2"/>
    <n v="1"/>
    <n v="1"/>
    <m/>
    <m/>
    <m/>
    <n v="2"/>
    <x v="8"/>
    <n v="0"/>
    <n v="0"/>
    <n v="0"/>
    <n v="0"/>
    <n v="0"/>
    <n v="0"/>
    <n v="16"/>
    <n v="16"/>
    <s v="43646C29"/>
    <x v="0"/>
  </r>
  <r>
    <n v="56"/>
    <s v="Arno BRAEKEN"/>
    <d v="2003-10-14T00:00:00"/>
    <x v="1"/>
    <n v="1"/>
    <n v="1"/>
    <n v="1"/>
    <m/>
    <n v="2"/>
    <n v="3"/>
    <n v="3"/>
    <x v="8"/>
    <n v="0"/>
    <n v="0"/>
    <n v="0"/>
    <n v="0"/>
    <n v="0"/>
    <n v="0"/>
    <n v="13"/>
    <n v="13"/>
    <s v="43646B15"/>
    <x v="1"/>
  </r>
  <r>
    <n v="26"/>
    <s v="Rico VAN DE VOORDE"/>
    <d v="2000-10-12T00:00:00"/>
    <x v="1"/>
    <n v="3"/>
    <n v="2"/>
    <n v="5"/>
    <m/>
    <m/>
    <n v="4"/>
    <n v="6"/>
    <x v="8"/>
    <n v="0"/>
    <n v="0"/>
    <n v="0"/>
    <n v="0"/>
    <n v="0"/>
    <n v="0"/>
    <n v="7"/>
    <n v="7"/>
    <s v="43646ME"/>
    <x v="2"/>
  </r>
  <r>
    <n v="234"/>
    <s v="Donna MIELCZAREK"/>
    <d v="2005-09-15T00:00:00"/>
    <x v="1"/>
    <n v="7"/>
    <n v="7"/>
    <n v="7"/>
    <m/>
    <m/>
    <m/>
    <m/>
    <x v="8"/>
    <n v="0"/>
    <n v="0"/>
    <n v="0"/>
    <n v="0"/>
    <n v="0"/>
    <n v="0"/>
    <n v="0"/>
    <n v="0"/>
    <s v="43646G13"/>
    <x v="3"/>
  </r>
  <r>
    <n v="43"/>
    <s v="Merel VAN GASTEL"/>
    <d v="2005-12-30T00:00:00"/>
    <x v="2"/>
    <n v="1"/>
    <n v="1"/>
    <n v="1"/>
    <m/>
    <m/>
    <m/>
    <n v="3"/>
    <x v="8"/>
    <n v="0"/>
    <n v="0"/>
    <n v="0"/>
    <n v="0"/>
    <n v="0"/>
    <n v="0"/>
    <n v="13"/>
    <n v="13"/>
    <s v="43646G13"/>
    <x v="0"/>
  </r>
  <r>
    <n v="100"/>
    <s v="Julie HEUSEQUIN"/>
    <d v="2001-08-31T00:00:00"/>
    <x v="2"/>
    <n v="1"/>
    <n v="3"/>
    <n v="3"/>
    <m/>
    <m/>
    <m/>
    <n v="4"/>
    <x v="8"/>
    <n v="0"/>
    <n v="0"/>
    <n v="0"/>
    <n v="0"/>
    <n v="0"/>
    <n v="0"/>
    <n v="11"/>
    <n v="11"/>
    <s v="43646G15"/>
    <x v="1"/>
  </r>
  <r>
    <n v="71"/>
    <s v="Wesley VAN GASTEL"/>
    <d v="1979-10-05T00:00:00"/>
    <x v="2"/>
    <n v="4"/>
    <n v="4"/>
    <n v="3"/>
    <m/>
    <m/>
    <n v="8"/>
    <m/>
    <x v="8"/>
    <n v="0"/>
    <n v="0"/>
    <n v="0"/>
    <n v="0"/>
    <n v="0"/>
    <n v="0"/>
    <n v="0"/>
    <n v="0"/>
    <s v="43646C40"/>
    <x v="2"/>
  </r>
  <r>
    <n v="333"/>
    <s v="Robbe DENS"/>
    <d v="2001-04-15T00:00:00"/>
    <x v="2"/>
    <n v="6"/>
    <n v="7"/>
    <n v="7"/>
    <m/>
    <m/>
    <m/>
    <m/>
    <x v="8"/>
    <n v="0"/>
    <n v="0"/>
    <n v="0"/>
    <n v="0"/>
    <n v="0"/>
    <n v="0"/>
    <n v="0"/>
    <n v="0"/>
    <s v="43646ME"/>
    <x v="3"/>
  </r>
  <r>
    <n v="31"/>
    <s v="Britt HUYBRECHTS"/>
    <d v="2005-12-11T00:00:00"/>
    <x v="3"/>
    <n v="2"/>
    <n v="3"/>
    <n v="2"/>
    <m/>
    <m/>
    <m/>
    <n v="2"/>
    <x v="8"/>
    <n v="0"/>
    <n v="0"/>
    <n v="0"/>
    <n v="0"/>
    <n v="0"/>
    <n v="0"/>
    <n v="16"/>
    <n v="16"/>
    <s v="43646G13"/>
    <x v="0"/>
  </r>
  <r>
    <n v="93"/>
    <s v="Jorre VANDERLINDEN"/>
    <d v="2002-01-11T00:00:00"/>
    <x v="3"/>
    <n v="2"/>
    <n v="3"/>
    <n v="2"/>
    <m/>
    <m/>
    <m/>
    <n v="3"/>
    <x v="8"/>
    <n v="0"/>
    <n v="0"/>
    <n v="0"/>
    <n v="0"/>
    <n v="0"/>
    <n v="0"/>
    <n v="13"/>
    <n v="13"/>
    <s v="43646B17"/>
    <x v="1"/>
  </r>
  <r>
    <n v="151"/>
    <s v="Stijn STRACKX"/>
    <d v="1989-08-19T00:00:00"/>
    <x v="3"/>
    <n v="1"/>
    <n v="3"/>
    <n v="3"/>
    <m/>
    <m/>
    <m/>
    <n v="3"/>
    <x v="8"/>
    <n v="0"/>
    <n v="0"/>
    <n v="0"/>
    <n v="0"/>
    <n v="0"/>
    <n v="0"/>
    <n v="13"/>
    <n v="13"/>
    <s v="43646C30"/>
    <x v="2"/>
  </r>
  <r>
    <n v="94"/>
    <s v="Yeno VINGERHOETS"/>
    <d v="2006-04-05T00:00:00"/>
    <x v="3"/>
    <n v="2"/>
    <n v="5"/>
    <n v="2"/>
    <m/>
    <n v="3"/>
    <n v="5"/>
    <m/>
    <x v="8"/>
    <n v="0"/>
    <n v="0"/>
    <n v="0"/>
    <n v="0"/>
    <n v="0"/>
    <n v="0"/>
    <n v="0"/>
    <n v="0"/>
    <s v="43646B13"/>
    <x v="3"/>
  </r>
  <r>
    <n v="23"/>
    <s v="Dennis STEEMANS"/>
    <d v="1999-08-21T00:00:00"/>
    <x v="4"/>
    <n v="1"/>
    <n v="1"/>
    <n v="2"/>
    <m/>
    <m/>
    <m/>
    <n v="1"/>
    <x v="8"/>
    <n v="0"/>
    <n v="0"/>
    <n v="0"/>
    <n v="0"/>
    <n v="0"/>
    <n v="0"/>
    <n v="20"/>
    <n v="20"/>
    <s v="43646C29"/>
    <x v="0"/>
  </r>
  <r>
    <n v="169"/>
    <s v="Svendsen GOEMAN"/>
    <d v="1997-08-26T00:00:00"/>
    <x v="4"/>
    <n v="4"/>
    <n v="2"/>
    <n v="2"/>
    <m/>
    <m/>
    <m/>
    <n v="7"/>
    <x v="8"/>
    <n v="0"/>
    <n v="0"/>
    <n v="0"/>
    <n v="0"/>
    <n v="0"/>
    <n v="0"/>
    <n v="6"/>
    <n v="6"/>
    <s v="43646C29"/>
    <x v="1"/>
  </r>
  <r>
    <n v="37"/>
    <s v="Brend VAN AERSCHOT"/>
    <d v="2007-01-17T00:00:00"/>
    <x v="4"/>
    <n v="3"/>
    <n v="4"/>
    <n v="4"/>
    <m/>
    <m/>
    <n v="8"/>
    <m/>
    <x v="8"/>
    <n v="0"/>
    <n v="0"/>
    <n v="0"/>
    <n v="0"/>
    <n v="0"/>
    <n v="0"/>
    <n v="0"/>
    <n v="0"/>
    <s v="43646B12"/>
    <x v="2"/>
  </r>
  <r>
    <n v="98"/>
    <s v="Kobe HEREMANS"/>
    <d v="2000-02-28T00:00:00"/>
    <x v="4"/>
    <n v="7"/>
    <n v="5"/>
    <n v="4"/>
    <m/>
    <m/>
    <n v="7"/>
    <m/>
    <x v="8"/>
    <n v="0"/>
    <n v="0"/>
    <n v="0"/>
    <n v="0"/>
    <n v="0"/>
    <n v="0"/>
    <n v="0"/>
    <n v="0"/>
    <s v="43646ME"/>
    <x v="3"/>
  </r>
  <r>
    <n v="30"/>
    <s v="Michael BOGAERTS"/>
    <d v="1994-05-25T00:00:00"/>
    <x v="15"/>
    <n v="1"/>
    <n v="2"/>
    <n v="1"/>
    <m/>
    <m/>
    <n v="1"/>
    <n v="5"/>
    <x v="8"/>
    <n v="0"/>
    <n v="0"/>
    <n v="0"/>
    <n v="0"/>
    <n v="0"/>
    <n v="0"/>
    <n v="9"/>
    <n v="9"/>
    <s v="43646ME"/>
    <x v="0"/>
  </r>
  <r>
    <n v="28"/>
    <s v="Gorden MARTIN"/>
    <d v="1985-01-20T00:00:00"/>
    <x v="15"/>
    <n v="4"/>
    <n v="1"/>
    <n v="4"/>
    <m/>
    <m/>
    <m/>
    <n v="7"/>
    <x v="8"/>
    <n v="0"/>
    <n v="0"/>
    <n v="0"/>
    <n v="0"/>
    <n v="0"/>
    <n v="0"/>
    <n v="6"/>
    <n v="6"/>
    <s v="43646C30"/>
    <x v="1"/>
  </r>
  <r>
    <n v="53"/>
    <s v="Gianni TERRYN"/>
    <d v="2006-02-19T00:00:00"/>
    <x v="15"/>
    <n v="1"/>
    <n v="1"/>
    <n v="1"/>
    <m/>
    <n v="1"/>
    <n v="6"/>
    <m/>
    <x v="8"/>
    <n v="0"/>
    <n v="0"/>
    <n v="0"/>
    <n v="0"/>
    <n v="0"/>
    <n v="0"/>
    <n v="0"/>
    <n v="0"/>
    <s v="43646B13"/>
    <x v="2"/>
  </r>
  <r>
    <n v="53"/>
    <s v="Cedric PATTYN"/>
    <d v="2005-03-23T00:00:00"/>
    <x v="15"/>
    <n v="1"/>
    <n v="6"/>
    <n v="2"/>
    <m/>
    <m/>
    <n v="6"/>
    <m/>
    <x v="8"/>
    <n v="0"/>
    <n v="0"/>
    <n v="0"/>
    <n v="0"/>
    <n v="0"/>
    <n v="0"/>
    <n v="0"/>
    <n v="0"/>
    <s v="43646B14"/>
    <x v="3"/>
  </r>
  <r>
    <n v="811"/>
    <s v="Brett JACOBS"/>
    <d v="1999-02-03T00:00:00"/>
    <x v="5"/>
    <n v="1"/>
    <n v="1"/>
    <n v="1"/>
    <m/>
    <m/>
    <n v="1"/>
    <n v="1"/>
    <x v="8"/>
    <n v="0"/>
    <n v="0"/>
    <n v="0"/>
    <n v="0"/>
    <n v="0"/>
    <n v="0"/>
    <n v="20"/>
    <n v="20"/>
    <s v="43646B19"/>
    <x v="0"/>
  </r>
  <r>
    <n v="2"/>
    <s v="Wannes MAGDELIJNS"/>
    <d v="2004-01-19T00:00:00"/>
    <x v="5"/>
    <n v="1"/>
    <n v="1"/>
    <n v="1"/>
    <m/>
    <n v="1"/>
    <n v="1"/>
    <n v="2"/>
    <x v="8"/>
    <n v="0"/>
    <n v="0"/>
    <n v="0"/>
    <n v="0"/>
    <n v="0"/>
    <n v="0"/>
    <n v="16"/>
    <n v="16"/>
    <s v="43646B15"/>
    <x v="1"/>
  </r>
  <r>
    <n v="223"/>
    <s v="Sem BOECKX"/>
    <d v="2006-03-22T00:00:00"/>
    <x v="5"/>
    <n v="1"/>
    <n v="2"/>
    <n v="1"/>
    <m/>
    <n v="2"/>
    <n v="3"/>
    <n v="3"/>
    <x v="8"/>
    <n v="0"/>
    <n v="0"/>
    <n v="0"/>
    <n v="0"/>
    <n v="0"/>
    <n v="0"/>
    <n v="13"/>
    <n v="13"/>
    <s v="43646B13"/>
    <x v="2"/>
  </r>
  <r>
    <n v="14"/>
    <s v="Verona VAN MOL"/>
    <d v="2005-05-17T00:00:00"/>
    <x v="5"/>
    <n v="2"/>
    <n v="2"/>
    <n v="4"/>
    <m/>
    <m/>
    <m/>
    <n v="8"/>
    <x v="8"/>
    <n v="0"/>
    <n v="0"/>
    <n v="0"/>
    <n v="0"/>
    <n v="0"/>
    <n v="0"/>
    <n v="5"/>
    <n v="5"/>
    <s v="43646G13"/>
    <x v="3"/>
  </r>
  <r>
    <n v="50"/>
    <s v="Maxim VAN ROOSBROECK"/>
    <d v="2002-10-20T00:00:00"/>
    <x v="12"/>
    <n v="1"/>
    <n v="2"/>
    <n v="1"/>
    <m/>
    <m/>
    <m/>
    <n v="1"/>
    <x v="8"/>
    <n v="0"/>
    <n v="0"/>
    <n v="0"/>
    <n v="0"/>
    <n v="0"/>
    <n v="0"/>
    <n v="20"/>
    <n v="20"/>
    <s v="43646B17"/>
    <x v="0"/>
  </r>
  <r>
    <n v="51"/>
    <s v="Bo ILEGEMS"/>
    <d v="2004-04-13T00:00:00"/>
    <x v="12"/>
    <n v="4"/>
    <n v="3"/>
    <n v="4"/>
    <m/>
    <m/>
    <m/>
    <n v="7"/>
    <x v="8"/>
    <n v="0"/>
    <n v="0"/>
    <n v="0"/>
    <n v="0"/>
    <n v="0"/>
    <n v="0"/>
    <n v="6"/>
    <n v="6"/>
    <s v="43646C16"/>
    <x v="1"/>
  </r>
  <r>
    <n v="34"/>
    <s v="Malika CLAESSEN"/>
    <d v="2006-09-20T00:00:00"/>
    <x v="12"/>
    <n v="6"/>
    <n v="3"/>
    <n v="5"/>
    <m/>
    <m/>
    <m/>
    <m/>
    <x v="8"/>
    <n v="0"/>
    <n v="0"/>
    <n v="0"/>
    <n v="0"/>
    <n v="0"/>
    <n v="0"/>
    <n v="0"/>
    <n v="0"/>
    <s v="43646G13"/>
    <x v="2"/>
  </r>
  <r>
    <n v="711"/>
    <s v="Ghinio VAN DE WEYER"/>
    <d v="1994-08-25T00:00:00"/>
    <x v="12"/>
    <n v="1"/>
    <n v="3"/>
    <n v="4"/>
    <m/>
    <m/>
    <n v="8"/>
    <m/>
    <x v="8"/>
    <n v="0"/>
    <n v="0"/>
    <n v="0"/>
    <n v="0"/>
    <n v="0"/>
    <n v="0"/>
    <n v="0"/>
    <n v="0"/>
    <s v="43646ME"/>
    <x v="3"/>
  </r>
  <r>
    <n v="28"/>
    <s v="Zoe SCHAERLAEKEN"/>
    <d v="2003-03-01T00:00:00"/>
    <x v="6"/>
    <n v="3"/>
    <n v="4"/>
    <n v="2"/>
    <m/>
    <m/>
    <m/>
    <n v="5"/>
    <x v="8"/>
    <n v="0"/>
    <n v="0"/>
    <n v="0"/>
    <n v="0"/>
    <n v="0"/>
    <n v="0"/>
    <n v="9"/>
    <n v="9"/>
    <s v="43646G15"/>
    <x v="0"/>
  </r>
  <r>
    <n v="53"/>
    <s v="Kayan SCHAERLAEKEN"/>
    <d v="2004-05-04T00:00:00"/>
    <x v="6"/>
    <n v="1"/>
    <n v="1"/>
    <n v="3"/>
    <m/>
    <n v="3"/>
    <n v="1"/>
    <n v="6"/>
    <x v="8"/>
    <n v="0"/>
    <n v="0"/>
    <n v="0"/>
    <n v="0"/>
    <n v="0"/>
    <n v="0"/>
    <n v="7"/>
    <n v="7"/>
    <s v="43646B15"/>
    <x v="1"/>
  </r>
  <r>
    <n v="248"/>
    <s v="Valerie VOSSEN"/>
    <d v="2004-09-30T00:00:00"/>
    <x v="6"/>
    <n v="5"/>
    <n v="2"/>
    <n v="3"/>
    <m/>
    <m/>
    <m/>
    <n v="7"/>
    <x v="8"/>
    <n v="0"/>
    <n v="0"/>
    <n v="0"/>
    <n v="0"/>
    <n v="0"/>
    <n v="0"/>
    <n v="6"/>
    <n v="6"/>
    <s v="43646G15"/>
    <x v="2"/>
  </r>
  <r>
    <n v="248"/>
    <s v="Marnicq JANSSENS"/>
    <d v="1999-04-04T00:00:00"/>
    <x v="6"/>
    <n v="5"/>
    <n v="2"/>
    <n v="1"/>
    <m/>
    <m/>
    <n v="3"/>
    <n v="7"/>
    <x v="8"/>
    <n v="0"/>
    <n v="0"/>
    <n v="0"/>
    <n v="0"/>
    <n v="0"/>
    <n v="0"/>
    <n v="6"/>
    <n v="6"/>
    <s v="43646ME"/>
    <x v="3"/>
  </r>
  <r>
    <n v="606"/>
    <s v="Yorgi PICCART"/>
    <d v="2006-06-14T00:00:00"/>
    <x v="7"/>
    <n v="1"/>
    <n v="4"/>
    <n v="4"/>
    <m/>
    <n v="2"/>
    <n v="3"/>
    <n v="2"/>
    <x v="8"/>
    <n v="0"/>
    <n v="0"/>
    <n v="0"/>
    <n v="0"/>
    <n v="0"/>
    <n v="0"/>
    <n v="16"/>
    <n v="16"/>
    <s v="43646B13"/>
    <x v="1"/>
  </r>
  <r>
    <n v="11"/>
    <s v="Aiko GOMMERS"/>
    <d v="2004-03-18T00:00:00"/>
    <x v="7"/>
    <n v="3"/>
    <n v="1"/>
    <n v="5"/>
    <m/>
    <m/>
    <m/>
    <n v="6"/>
    <x v="8"/>
    <n v="0"/>
    <n v="0"/>
    <n v="0"/>
    <n v="0"/>
    <n v="0"/>
    <n v="0"/>
    <n v="7"/>
    <n v="7"/>
    <s v="43646G15"/>
    <x v="2"/>
  </r>
  <r>
    <n v="4"/>
    <s v="Seppe LAENEN"/>
    <d v="2004-02-11T00:00:00"/>
    <x v="7"/>
    <n v="4"/>
    <n v="4"/>
    <n v="4"/>
    <m/>
    <n v="2"/>
    <n v="3"/>
    <n v="7"/>
    <x v="8"/>
    <n v="0"/>
    <n v="0"/>
    <n v="0"/>
    <n v="0"/>
    <n v="0"/>
    <n v="0"/>
    <n v="6"/>
    <n v="6"/>
    <s v="43646B15"/>
    <x v="3"/>
  </r>
  <r>
    <n v="76"/>
    <s v="Ethane BOURGUIGNON"/>
    <d v="2005-02-09T00:00:00"/>
    <x v="7"/>
    <n v="5"/>
    <n v="2"/>
    <n v="4"/>
    <m/>
    <m/>
    <n v="4"/>
    <n v="8"/>
    <x v="8"/>
    <n v="0"/>
    <n v="0"/>
    <n v="0"/>
    <n v="0"/>
    <n v="0"/>
    <n v="0"/>
    <n v="5"/>
    <n v="5"/>
    <s v="43646B14"/>
    <x v="0"/>
  </r>
  <r>
    <n v="67"/>
    <s v="Ferre T´SEYEN"/>
    <d v="2006-06-26T00:00:00"/>
    <x v="8"/>
    <n v="1"/>
    <n v="1"/>
    <n v="1"/>
    <m/>
    <n v="1"/>
    <n v="1"/>
    <n v="1"/>
    <x v="8"/>
    <n v="0"/>
    <n v="0"/>
    <n v="0"/>
    <n v="0"/>
    <n v="0"/>
    <n v="0"/>
    <n v="20"/>
    <n v="20"/>
    <s v="43646B13"/>
    <x v="0"/>
  </r>
  <r>
    <n v="39"/>
    <s v="Jordi VAN BOUCHOUT"/>
    <d v="1996-10-02T00:00:00"/>
    <x v="8"/>
    <n v="1"/>
    <n v="2"/>
    <n v="3"/>
    <m/>
    <m/>
    <m/>
    <n v="3"/>
    <x v="8"/>
    <n v="0"/>
    <n v="0"/>
    <n v="0"/>
    <n v="0"/>
    <n v="0"/>
    <n v="0"/>
    <n v="13"/>
    <n v="13"/>
    <s v="43646C29"/>
    <x v="1"/>
  </r>
  <r>
    <n v="98"/>
    <s v="Karo VERTESSEN"/>
    <d v="1998-09-03T00:00:00"/>
    <x v="8"/>
    <n v="2"/>
    <n v="4"/>
    <n v="4"/>
    <m/>
    <m/>
    <m/>
    <n v="3"/>
    <x v="8"/>
    <n v="0"/>
    <n v="0"/>
    <n v="0"/>
    <n v="0"/>
    <n v="0"/>
    <n v="0"/>
    <n v="13"/>
    <n v="13"/>
    <s v="43646G15"/>
    <x v="2"/>
  </r>
  <r>
    <n v="27"/>
    <s v="Roy VAN AKEN"/>
    <d v="1990-06-25T00:00:00"/>
    <x v="8"/>
    <n v="1"/>
    <n v="2"/>
    <n v="2"/>
    <m/>
    <m/>
    <n v="2"/>
    <n v="4"/>
    <x v="8"/>
    <n v="0"/>
    <n v="0"/>
    <n v="0"/>
    <n v="0"/>
    <n v="0"/>
    <n v="0"/>
    <n v="11"/>
    <n v="11"/>
    <s v="43646B19"/>
    <x v="3"/>
  </r>
  <r>
    <n v="94"/>
    <s v="Tjörven MERTENS"/>
    <d v="2005-01-28T00:00:00"/>
    <x v="9"/>
    <n v="4"/>
    <n v="1"/>
    <n v="1"/>
    <m/>
    <m/>
    <n v="1"/>
    <n v="1"/>
    <x v="8"/>
    <n v="0"/>
    <n v="0"/>
    <n v="0"/>
    <n v="0"/>
    <n v="0"/>
    <n v="0"/>
    <n v="20"/>
    <n v="20"/>
    <s v="43646B14"/>
    <x v="0"/>
  </r>
  <r>
    <n v="93"/>
    <s v="Lore WOLFS"/>
    <d v="2007-12-19T00:00:00"/>
    <x v="9"/>
    <n v="3"/>
    <n v="3"/>
    <n v="3"/>
    <m/>
    <m/>
    <m/>
    <n v="4"/>
    <x v="8"/>
    <n v="0"/>
    <n v="0"/>
    <n v="0"/>
    <n v="0"/>
    <n v="0"/>
    <n v="0"/>
    <n v="11"/>
    <n v="11"/>
    <s v="43646G11"/>
    <x v="1"/>
  </r>
  <r>
    <n v="17"/>
    <s v="Lotte WOLFS"/>
    <d v="2006-02-23T00:00:00"/>
    <x v="9"/>
    <n v="1"/>
    <n v="5"/>
    <n v="5"/>
    <m/>
    <m/>
    <m/>
    <n v="7"/>
    <x v="8"/>
    <n v="0"/>
    <n v="0"/>
    <n v="0"/>
    <n v="0"/>
    <n v="0"/>
    <n v="0"/>
    <n v="6"/>
    <n v="6"/>
    <s v="43646G13"/>
    <x v="2"/>
  </r>
  <r>
    <n v="45"/>
    <s v="Zoë WOLFS"/>
    <d v="2004-04-04T00:00:00"/>
    <x v="9"/>
    <n v="3"/>
    <n v="6"/>
    <n v="6"/>
    <m/>
    <m/>
    <m/>
    <m/>
    <x v="8"/>
    <n v="0"/>
    <n v="0"/>
    <n v="0"/>
    <n v="0"/>
    <n v="0"/>
    <n v="0"/>
    <n v="0"/>
    <n v="0"/>
    <s v="43646D05"/>
    <x v="3"/>
  </r>
  <r>
    <s v="12"/>
    <s v="Dries BROUNS"/>
    <d v="2007-06-02T00:00:00"/>
    <x v="10"/>
    <n v="1"/>
    <n v="1"/>
    <n v="1"/>
    <m/>
    <m/>
    <n v="2"/>
    <n v="1"/>
    <x v="9"/>
    <n v="0"/>
    <n v="0"/>
    <n v="0"/>
    <n v="0"/>
    <n v="0"/>
    <n v="0"/>
    <n v="20"/>
    <n v="20"/>
    <s v="43597B12"/>
    <x v="0"/>
  </r>
  <r>
    <s v="108"/>
    <s v="Maarten VERHOEVEN"/>
    <d v="2000-01-04T00:00:00"/>
    <x v="10"/>
    <n v="3"/>
    <n v="2"/>
    <n v="3"/>
    <m/>
    <m/>
    <m/>
    <n v="8"/>
    <x v="9"/>
    <n v="0"/>
    <n v="0"/>
    <n v="0"/>
    <n v="0"/>
    <n v="0"/>
    <n v="0"/>
    <n v="5"/>
    <n v="5"/>
    <s v="43597B19"/>
    <x v="1"/>
  </r>
  <r>
    <s v="163"/>
    <s v="Stef LIPPENS"/>
    <d v="2006-04-18T00:00:00"/>
    <x v="10"/>
    <n v="2"/>
    <n v="3"/>
    <n v="4"/>
    <m/>
    <n v="3"/>
    <n v="5"/>
    <m/>
    <x v="9"/>
    <n v="0"/>
    <n v="0"/>
    <n v="0"/>
    <n v="0"/>
    <n v="0"/>
    <n v="0"/>
    <n v="0"/>
    <n v="0"/>
    <s v="43597B13"/>
    <x v="2"/>
  </r>
  <r>
    <s v="7"/>
    <s v="Sanne LUMBEECK"/>
    <d v="2007-01-12T00:00:00"/>
    <x v="0"/>
    <n v="1"/>
    <n v="1"/>
    <n v="1"/>
    <m/>
    <m/>
    <m/>
    <n v="1"/>
    <x v="9"/>
    <n v="0"/>
    <n v="0"/>
    <n v="0"/>
    <n v="0"/>
    <n v="0"/>
    <n v="0"/>
    <n v="20"/>
    <n v="20"/>
    <s v="43597G11"/>
    <x v="0"/>
  </r>
  <r>
    <s v="76"/>
    <s v="Rune ROEFS"/>
    <d v="2006-05-29T00:00:00"/>
    <x v="0"/>
    <n v="3"/>
    <n v="1"/>
    <n v="2"/>
    <m/>
    <n v="2"/>
    <n v="3"/>
    <n v="2"/>
    <x v="9"/>
    <n v="0"/>
    <n v="0"/>
    <n v="0"/>
    <n v="0"/>
    <n v="0"/>
    <n v="0"/>
    <n v="16"/>
    <n v="16"/>
    <s v="43597B13"/>
    <x v="1"/>
  </r>
  <r>
    <s v="65"/>
    <s v="Nathan DE FAUW"/>
    <d v="2005-07-26T00:00:00"/>
    <x v="0"/>
    <n v="2"/>
    <n v="1"/>
    <n v="1"/>
    <m/>
    <m/>
    <n v="1"/>
    <n v="4"/>
    <x v="9"/>
    <n v="0"/>
    <n v="0"/>
    <n v="0"/>
    <n v="0"/>
    <n v="0"/>
    <n v="0"/>
    <n v="11"/>
    <n v="11"/>
    <s v="43597B14"/>
    <x v="2"/>
  </r>
  <r>
    <s v="47"/>
    <s v="Rune RAEYMAEKERS"/>
    <d v="2007-08-23T00:00:00"/>
    <x v="0"/>
    <n v="2"/>
    <n v="2"/>
    <n v="3"/>
    <m/>
    <m/>
    <n v="3"/>
    <n v="5"/>
    <x v="9"/>
    <n v="0"/>
    <n v="0"/>
    <n v="0"/>
    <n v="0"/>
    <n v="0"/>
    <n v="0"/>
    <n v="9"/>
    <n v="9"/>
    <s v="43597B12"/>
    <x v="3"/>
  </r>
  <r>
    <s v="333"/>
    <s v="Gaëtane MEERTS"/>
    <d v="2001-06-01T00:00:00"/>
    <x v="13"/>
    <n v="1"/>
    <n v="2"/>
    <n v="3"/>
    <m/>
    <m/>
    <n v="1"/>
    <n v="2"/>
    <x v="9"/>
    <n v="0"/>
    <n v="0"/>
    <n v="0"/>
    <n v="0"/>
    <n v="0"/>
    <n v="0"/>
    <n v="16"/>
    <n v="16"/>
    <s v="43597D05"/>
    <x v="0"/>
  </r>
  <r>
    <s v="28"/>
    <s v="Kjell DE SCHEPPER"/>
    <d v="2005-03-18T00:00:00"/>
    <x v="13"/>
    <n v="3"/>
    <n v="2"/>
    <n v="4"/>
    <m/>
    <m/>
    <n v="1"/>
    <n v="3"/>
    <x v="9"/>
    <n v="0"/>
    <n v="0"/>
    <n v="0"/>
    <n v="0"/>
    <n v="0"/>
    <n v="0"/>
    <n v="13"/>
    <n v="13"/>
    <s v="43597B14"/>
    <x v="1"/>
  </r>
  <r>
    <s v="25"/>
    <s v="Amber WILLEM"/>
    <d v="2001-02-01T00:00:00"/>
    <x v="13"/>
    <n v="2"/>
    <n v="3"/>
    <n v="1"/>
    <m/>
    <m/>
    <n v="4"/>
    <n v="8"/>
    <x v="9"/>
    <n v="0"/>
    <n v="0"/>
    <n v="0"/>
    <n v="0"/>
    <n v="0"/>
    <n v="0"/>
    <n v="5"/>
    <n v="5"/>
    <s v="43597D05"/>
    <x v="2"/>
  </r>
  <r>
    <s v="111"/>
    <s v="Selena COQUIN"/>
    <d v="2003-07-01T00:00:00"/>
    <x v="13"/>
    <n v="1"/>
    <n v="3"/>
    <n v="3"/>
    <m/>
    <m/>
    <n v="6"/>
    <m/>
    <x v="9"/>
    <n v="0"/>
    <n v="0"/>
    <n v="0"/>
    <n v="0"/>
    <n v="0"/>
    <n v="0"/>
    <n v="0"/>
    <n v="0"/>
    <s v="43597D05"/>
    <x v="3"/>
  </r>
  <r>
    <s v="15"/>
    <s v="Robbe VERSCHUEREN"/>
    <d v="2000-09-20T00:00:00"/>
    <x v="1"/>
    <n v="2"/>
    <n v="1"/>
    <n v="2"/>
    <m/>
    <m/>
    <m/>
    <n v="1"/>
    <x v="9"/>
    <n v="0"/>
    <n v="0"/>
    <n v="0"/>
    <n v="0"/>
    <n v="0"/>
    <n v="0"/>
    <n v="20"/>
    <n v="20"/>
    <s v="43597C29"/>
    <x v="0"/>
  </r>
  <r>
    <s v="56"/>
    <s v="Arno BRAEKEN"/>
    <d v="2003-10-14T00:00:00"/>
    <x v="1"/>
    <n v="1"/>
    <n v="2"/>
    <n v="2"/>
    <m/>
    <m/>
    <m/>
    <n v="2"/>
    <x v="9"/>
    <n v="0"/>
    <n v="0"/>
    <n v="0"/>
    <n v="0"/>
    <n v="0"/>
    <n v="0"/>
    <n v="16"/>
    <n v="16"/>
    <s v="43597B16"/>
    <x v="1"/>
  </r>
  <r>
    <s v="444"/>
    <s v="Jari CAMMANS"/>
    <d v="1996-07-04T00:00:00"/>
    <x v="1"/>
    <n v="4"/>
    <n v="1"/>
    <n v="4"/>
    <m/>
    <m/>
    <m/>
    <n v="4"/>
    <x v="9"/>
    <n v="0"/>
    <n v="0"/>
    <n v="0"/>
    <n v="0"/>
    <n v="0"/>
    <n v="0"/>
    <n v="11"/>
    <n v="11"/>
    <s v="43597B19"/>
    <x v="2"/>
  </r>
  <r>
    <s v="15"/>
    <s v="Britt BAETENS"/>
    <d v="2002-02-21T00:00:00"/>
    <x v="1"/>
    <n v="2"/>
    <n v="2"/>
    <n v="4"/>
    <m/>
    <m/>
    <n v="3"/>
    <n v="5"/>
    <x v="9"/>
    <n v="0"/>
    <n v="0"/>
    <n v="0"/>
    <n v="0"/>
    <n v="0"/>
    <n v="0"/>
    <n v="9"/>
    <n v="9"/>
    <s v="43597D05"/>
    <x v="3"/>
  </r>
  <r>
    <s v="30"/>
    <s v="Robbert VAN STAEYEN"/>
    <d v="2003-01-27T00:00:00"/>
    <x v="2"/>
    <n v="6"/>
    <n v="1"/>
    <n v="2"/>
    <m/>
    <m/>
    <m/>
    <n v="3"/>
    <x v="9"/>
    <n v="0"/>
    <n v="0"/>
    <n v="0"/>
    <n v="0"/>
    <n v="0"/>
    <n v="0"/>
    <n v="13"/>
    <n v="13"/>
    <s v="43597B16"/>
    <x v="0"/>
  </r>
  <r>
    <s v="43"/>
    <s v="Merel VAN GASTEL"/>
    <d v="2005-12-30T00:00:00"/>
    <x v="2"/>
    <n v="4"/>
    <n v="4"/>
    <n v="3"/>
    <m/>
    <m/>
    <m/>
    <n v="5"/>
    <x v="9"/>
    <n v="0"/>
    <n v="0"/>
    <n v="0"/>
    <n v="0"/>
    <n v="0"/>
    <n v="0"/>
    <n v="9"/>
    <n v="9"/>
    <s v="43597G13"/>
    <x v="1"/>
  </r>
  <r>
    <s v="100"/>
    <s v="Julie HEUSEQUIN"/>
    <d v="2001-08-31T00:00:00"/>
    <x v="2"/>
    <n v="3"/>
    <n v="1"/>
    <n v="3"/>
    <m/>
    <m/>
    <n v="4"/>
    <n v="7"/>
    <x v="9"/>
    <n v="0"/>
    <n v="0"/>
    <n v="0"/>
    <n v="0"/>
    <n v="0"/>
    <n v="0"/>
    <n v="6"/>
    <n v="6"/>
    <s v="43597G15"/>
    <x v="2"/>
  </r>
  <r>
    <s v="72"/>
    <s v="Senne VERELST"/>
    <d v="2006-09-26T00:00:00"/>
    <x v="2"/>
    <n v="1"/>
    <n v="2"/>
    <n v="2"/>
    <m/>
    <n v="4"/>
    <n v="5"/>
    <m/>
    <x v="9"/>
    <n v="0"/>
    <n v="0"/>
    <n v="0"/>
    <n v="0"/>
    <n v="0"/>
    <n v="0"/>
    <n v="0"/>
    <n v="0"/>
    <s v="43597B13"/>
    <x v="3"/>
  </r>
  <r>
    <s v="151"/>
    <s v="Stijn STRACKX"/>
    <d v="1989-08-19T00:00:00"/>
    <x v="3"/>
    <n v="2"/>
    <n v="2"/>
    <n v="2"/>
    <m/>
    <m/>
    <m/>
    <n v="1"/>
    <x v="9"/>
    <n v="0"/>
    <n v="0"/>
    <n v="0"/>
    <n v="0"/>
    <n v="0"/>
    <n v="0"/>
    <n v="20"/>
    <n v="20"/>
    <s v="43597C30"/>
    <x v="0"/>
  </r>
  <r>
    <s v="31"/>
    <s v="Britt HUYBRECHTS"/>
    <d v="2005-12-11T00:00:00"/>
    <x v="3"/>
    <n v="1"/>
    <n v="1"/>
    <n v="2"/>
    <m/>
    <m/>
    <m/>
    <n v="2"/>
    <x v="9"/>
    <n v="0"/>
    <n v="0"/>
    <n v="0"/>
    <n v="0"/>
    <n v="0"/>
    <n v="0"/>
    <n v="16"/>
    <n v="16"/>
    <s v="43597G13"/>
    <x v="1"/>
  </r>
  <r>
    <s v="94"/>
    <s v="Yeno VINGERHOETS"/>
    <d v="2006-04-05T00:00:00"/>
    <x v="3"/>
    <n v="2"/>
    <n v="2"/>
    <n v="1"/>
    <m/>
    <n v="1"/>
    <n v="4"/>
    <n v="5"/>
    <x v="9"/>
    <n v="0"/>
    <n v="0"/>
    <n v="0"/>
    <n v="0"/>
    <n v="0"/>
    <n v="0"/>
    <n v="9"/>
    <n v="9"/>
    <s v="43597B13"/>
    <x v="2"/>
  </r>
  <r>
    <s v="53"/>
    <s v="Seppe BEIJENS"/>
    <d v="1996-10-22T00:00:00"/>
    <x v="3"/>
    <n v="4"/>
    <n v="3"/>
    <n v="2"/>
    <m/>
    <m/>
    <m/>
    <n v="7"/>
    <x v="9"/>
    <n v="0"/>
    <n v="0"/>
    <n v="0"/>
    <n v="0"/>
    <n v="0"/>
    <n v="0"/>
    <n v="6"/>
    <n v="6"/>
    <s v="43597B19"/>
    <x v="3"/>
  </r>
  <r>
    <s v="24"/>
    <s v="Brent VANHOOF"/>
    <d v="1999-08-15T00:00:00"/>
    <x v="14"/>
    <n v="3"/>
    <n v="3"/>
    <n v="3"/>
    <m/>
    <m/>
    <m/>
    <n v="4"/>
    <x v="9"/>
    <n v="0"/>
    <n v="0"/>
    <n v="0"/>
    <n v="0"/>
    <n v="0"/>
    <n v="0"/>
    <n v="11"/>
    <n v="11"/>
    <s v="43597C29"/>
    <x v="0"/>
  </r>
  <r>
    <s v="44"/>
    <s v="Seppe GORRENS"/>
    <d v="1995-09-26T00:00:00"/>
    <x v="14"/>
    <n v="3"/>
    <n v="5"/>
    <n v="1"/>
    <m/>
    <m/>
    <m/>
    <n v="5"/>
    <x v="9"/>
    <n v="0"/>
    <n v="0"/>
    <n v="0"/>
    <n v="0"/>
    <n v="0"/>
    <n v="0"/>
    <n v="9"/>
    <n v="9"/>
    <s v="43597B19"/>
    <x v="1"/>
  </r>
  <r>
    <s v="46"/>
    <s v="Luka VAN STEENBERGEN"/>
    <d v="2004-02-20T00:00:00"/>
    <x v="14"/>
    <n v="1"/>
    <n v="4"/>
    <n v="1"/>
    <m/>
    <m/>
    <n v="2"/>
    <n v="7"/>
    <x v="9"/>
    <n v="0"/>
    <n v="0"/>
    <n v="0"/>
    <n v="0"/>
    <n v="0"/>
    <n v="0"/>
    <n v="6"/>
    <n v="6"/>
    <s v="43597B15"/>
    <x v="2"/>
  </r>
  <r>
    <s v="65"/>
    <s v="Mattheo HANNES"/>
    <d v="2003-05-18T00:00:00"/>
    <x v="14"/>
    <n v="5"/>
    <n v="5"/>
    <n v="5"/>
    <m/>
    <m/>
    <m/>
    <m/>
    <x v="9"/>
    <n v="0"/>
    <n v="0"/>
    <n v="0"/>
    <n v="0"/>
    <n v="0"/>
    <n v="0"/>
    <n v="0"/>
    <n v="0"/>
    <s v="43597B16"/>
    <x v="3"/>
  </r>
  <r>
    <s v="23"/>
    <s v="Dennis STEEMANS"/>
    <d v="1999-08-21T00:00:00"/>
    <x v="4"/>
    <n v="1"/>
    <n v="1"/>
    <n v="1"/>
    <m/>
    <m/>
    <m/>
    <n v="2"/>
    <x v="9"/>
    <n v="0"/>
    <n v="0"/>
    <n v="0"/>
    <n v="0"/>
    <n v="0"/>
    <n v="0"/>
    <n v="16"/>
    <n v="16"/>
    <s v="43597C29"/>
    <x v="0"/>
  </r>
  <r>
    <s v="98"/>
    <s v="Kobe HEREMANS"/>
    <d v="2000-02-28T00:00:00"/>
    <x v="4"/>
    <n v="4"/>
    <n v="2"/>
    <n v="5"/>
    <m/>
    <m/>
    <m/>
    <n v="6"/>
    <x v="9"/>
    <n v="0"/>
    <n v="0"/>
    <n v="0"/>
    <n v="0"/>
    <n v="0"/>
    <n v="0"/>
    <n v="7"/>
    <n v="7"/>
    <s v="43597ME"/>
    <x v="1"/>
  </r>
  <r>
    <s v="169"/>
    <s v="Svendsen GOEMAN"/>
    <d v="1997-08-26T00:00:00"/>
    <x v="4"/>
    <n v="8"/>
    <n v="8"/>
    <n v="8"/>
    <m/>
    <m/>
    <m/>
    <m/>
    <x v="9"/>
    <n v="0"/>
    <n v="0"/>
    <n v="0"/>
    <n v="0"/>
    <n v="0"/>
    <n v="0"/>
    <n v="0"/>
    <n v="0"/>
    <s v="43597C29"/>
    <x v="2"/>
  </r>
  <r>
    <s v="92"/>
    <s v="Yellise VAN DEN BROECK"/>
    <d v="2001-09-19T00:00:00"/>
    <x v="4"/>
    <n v="3"/>
    <n v="5"/>
    <n v="4"/>
    <m/>
    <m/>
    <n v="6"/>
    <m/>
    <x v="9"/>
    <n v="0"/>
    <n v="0"/>
    <n v="0"/>
    <n v="0"/>
    <n v="0"/>
    <n v="0"/>
    <n v="0"/>
    <n v="0"/>
    <s v="43597G15"/>
    <x v="3"/>
  </r>
  <r>
    <s v="28"/>
    <s v="Gorden MARTIN"/>
    <d v="1985-01-20T00:00:00"/>
    <x v="15"/>
    <n v="1"/>
    <n v="1"/>
    <n v="1"/>
    <m/>
    <m/>
    <m/>
    <n v="2"/>
    <x v="9"/>
    <n v="0"/>
    <n v="0"/>
    <n v="0"/>
    <n v="0"/>
    <n v="0"/>
    <n v="0"/>
    <n v="16"/>
    <n v="16"/>
    <s v="43597C30"/>
    <x v="0"/>
  </r>
  <r>
    <s v="53"/>
    <s v="Gianni TERRYN"/>
    <d v="2006-02-19T00:00:00"/>
    <x v="15"/>
    <n v="1"/>
    <n v="1"/>
    <n v="1"/>
    <m/>
    <n v="1"/>
    <n v="1"/>
    <n v="6"/>
    <x v="9"/>
    <n v="0"/>
    <n v="0"/>
    <n v="0"/>
    <n v="0"/>
    <n v="0"/>
    <n v="0"/>
    <n v="7"/>
    <n v="7"/>
    <s v="43597B13"/>
    <x v="1"/>
  </r>
  <r>
    <s v="811"/>
    <s v="Brett JACOBS"/>
    <d v="1999-02-03T00:00:00"/>
    <x v="5"/>
    <n v="1"/>
    <n v="1"/>
    <n v="1"/>
    <m/>
    <m/>
    <m/>
    <n v="1"/>
    <x v="9"/>
    <n v="0"/>
    <n v="0"/>
    <n v="0"/>
    <n v="0"/>
    <n v="0"/>
    <n v="0"/>
    <n v="20"/>
    <n v="20"/>
    <s v="43597B19"/>
    <x v="0"/>
  </r>
  <r>
    <s v="14"/>
    <s v="Verona VAN MOL"/>
    <d v="2005-05-17T00:00:00"/>
    <x v="5"/>
    <n v="1"/>
    <n v="1"/>
    <n v="1"/>
    <m/>
    <m/>
    <m/>
    <n v="1"/>
    <x v="9"/>
    <n v="0"/>
    <n v="0"/>
    <n v="0"/>
    <n v="0"/>
    <n v="0"/>
    <n v="0"/>
    <n v="20"/>
    <n v="20"/>
    <s v="43597G13"/>
    <x v="1"/>
  </r>
  <r>
    <s v="896"/>
    <s v="Joffrey WOUTERS"/>
    <d v="1996-08-13T00:00:00"/>
    <x v="5"/>
    <n v="1"/>
    <n v="2"/>
    <n v="1"/>
    <m/>
    <m/>
    <m/>
    <n v="2"/>
    <x v="9"/>
    <n v="0"/>
    <n v="0"/>
    <n v="0"/>
    <n v="0"/>
    <n v="0"/>
    <n v="0"/>
    <n v="16"/>
    <n v="16"/>
    <s v="43597ME"/>
    <x v="2"/>
  </r>
  <r>
    <s v="2"/>
    <s v="Wannes MAGDELIJNS"/>
    <d v="2004-01-19T00:00:00"/>
    <x v="5"/>
    <n v="1"/>
    <n v="1"/>
    <n v="1"/>
    <m/>
    <m/>
    <n v="7"/>
    <m/>
    <x v="9"/>
    <n v="0"/>
    <n v="0"/>
    <n v="0"/>
    <n v="0"/>
    <n v="0"/>
    <n v="0"/>
    <n v="0"/>
    <n v="0"/>
    <s v="43597B15"/>
    <x v="3"/>
  </r>
  <r>
    <s v="50"/>
    <s v="Maxim VAN ROOSBROECK"/>
    <d v="2002-10-20T00:00:00"/>
    <x v="12"/>
    <n v="1"/>
    <n v="2"/>
    <n v="1"/>
    <m/>
    <m/>
    <n v="1"/>
    <n v="2"/>
    <x v="9"/>
    <n v="0"/>
    <n v="0"/>
    <n v="0"/>
    <n v="0"/>
    <n v="0"/>
    <n v="0"/>
    <n v="16"/>
    <n v="16"/>
    <s v="43597B17"/>
    <x v="0"/>
  </r>
  <r>
    <s v="114"/>
    <s v="Yannick SPRUYT"/>
    <d v="1987-05-13T00:00:00"/>
    <x v="12"/>
    <n v="3"/>
    <n v="2"/>
    <n v="3"/>
    <m/>
    <m/>
    <m/>
    <n v="4"/>
    <x v="9"/>
    <n v="0"/>
    <n v="0"/>
    <n v="0"/>
    <n v="0"/>
    <n v="0"/>
    <n v="0"/>
    <n v="11"/>
    <n v="11"/>
    <s v="43597C30"/>
    <x v="1"/>
  </r>
  <r>
    <s v="711"/>
    <s v="Ghinio VAN DE WEYER"/>
    <d v="1994-08-25T00:00:00"/>
    <x v="12"/>
    <n v="2"/>
    <n v="1"/>
    <n v="2"/>
    <m/>
    <m/>
    <m/>
    <n v="4"/>
    <x v="9"/>
    <n v="0"/>
    <n v="0"/>
    <n v="0"/>
    <n v="0"/>
    <n v="0"/>
    <n v="0"/>
    <n v="11"/>
    <n v="11"/>
    <s v="43597ME"/>
    <x v="2"/>
  </r>
  <r>
    <s v="51"/>
    <s v="Bo ILEGEMS"/>
    <d v="2004-04-13T00:00:00"/>
    <x v="12"/>
    <n v="2"/>
    <n v="5"/>
    <n v="2"/>
    <m/>
    <m/>
    <m/>
    <n v="7"/>
    <x v="9"/>
    <n v="0"/>
    <n v="0"/>
    <n v="0"/>
    <n v="0"/>
    <n v="0"/>
    <n v="0"/>
    <n v="6"/>
    <n v="6"/>
    <s v="43597C16"/>
    <x v="3"/>
  </r>
  <r>
    <s v="248"/>
    <s v="Marnicq JANSSENS"/>
    <d v="1999-04-04T00:00:00"/>
    <x v="6"/>
    <n v="5"/>
    <n v="1"/>
    <n v="1"/>
    <m/>
    <m/>
    <m/>
    <n v="1"/>
    <x v="9"/>
    <n v="0"/>
    <n v="0"/>
    <n v="0"/>
    <n v="0"/>
    <n v="0"/>
    <n v="0"/>
    <n v="20"/>
    <n v="20"/>
    <s v="43597ME"/>
    <x v="0"/>
  </r>
  <r>
    <s v="53"/>
    <s v="Kayan SCHAERLAEKEN"/>
    <d v="2004-05-04T00:00:00"/>
    <x v="6"/>
    <n v="1"/>
    <n v="1"/>
    <n v="2"/>
    <m/>
    <m/>
    <n v="2"/>
    <n v="3"/>
    <x v="9"/>
    <n v="0"/>
    <n v="0"/>
    <n v="0"/>
    <n v="0"/>
    <n v="0"/>
    <n v="0"/>
    <n v="13"/>
    <n v="13"/>
    <s v="43597B15"/>
    <x v="1"/>
  </r>
  <r>
    <s v="243"/>
    <s v="Jorrit RUTTEN"/>
    <d v="2002-10-05T00:00:00"/>
    <x v="6"/>
    <n v="1"/>
    <n v="6"/>
    <n v="3"/>
    <m/>
    <m/>
    <n v="4"/>
    <n v="4"/>
    <x v="9"/>
    <n v="0"/>
    <n v="0"/>
    <n v="0"/>
    <n v="0"/>
    <n v="0"/>
    <n v="0"/>
    <n v="11"/>
    <n v="11"/>
    <s v="43597B17"/>
    <x v="2"/>
  </r>
  <r>
    <s v="28"/>
    <s v="Zoe SCHAERLAEKEN"/>
    <d v="2003-03-01T00:00:00"/>
    <x v="6"/>
    <n v="2"/>
    <n v="2"/>
    <n v="2"/>
    <m/>
    <m/>
    <n v="4"/>
    <n v="5"/>
    <x v="9"/>
    <n v="0"/>
    <n v="0"/>
    <n v="0"/>
    <n v="0"/>
    <n v="0"/>
    <n v="0"/>
    <n v="9"/>
    <n v="9"/>
    <s v="43597G15"/>
    <x v="3"/>
  </r>
  <r>
    <s v="11"/>
    <s v="Aiko GOMMERS"/>
    <d v="2004-03-18T00:00:00"/>
    <x v="7"/>
    <n v="2"/>
    <n v="3"/>
    <n v="1"/>
    <m/>
    <m/>
    <n v="3"/>
    <n v="2"/>
    <x v="9"/>
    <n v="0"/>
    <n v="0"/>
    <n v="0"/>
    <n v="0"/>
    <n v="0"/>
    <n v="0"/>
    <n v="16"/>
    <n v="16"/>
    <s v="43597G15"/>
    <x v="0"/>
  </r>
  <r>
    <s v="23"/>
    <s v="Robyn GOMMERS"/>
    <d v="2004-03-18T00:00:00"/>
    <x v="7"/>
    <n v="5"/>
    <n v="3"/>
    <n v="2"/>
    <m/>
    <m/>
    <n v="3"/>
    <n v="6"/>
    <x v="9"/>
    <n v="0"/>
    <n v="0"/>
    <n v="0"/>
    <n v="0"/>
    <n v="0"/>
    <n v="0"/>
    <n v="7"/>
    <n v="7"/>
    <s v="43597G15"/>
    <x v="1"/>
  </r>
  <r>
    <s v="606"/>
    <s v="Yorgi PICCART"/>
    <d v="2006-06-14T00:00:00"/>
    <x v="7"/>
    <n v="4"/>
    <n v="2"/>
    <n v="1"/>
    <m/>
    <n v="3"/>
    <n v="3"/>
    <n v="8"/>
    <x v="9"/>
    <n v="0"/>
    <n v="0"/>
    <n v="0"/>
    <n v="0"/>
    <n v="0"/>
    <n v="0"/>
    <n v="5"/>
    <n v="5"/>
    <s v="43597B13"/>
    <x v="2"/>
  </r>
  <r>
    <s v="70"/>
    <s v="Dennis SCHROOTEN"/>
    <d v="2001-02-02T00:00:00"/>
    <x v="7"/>
    <n v="5"/>
    <n v="5"/>
    <n v="6"/>
    <m/>
    <m/>
    <m/>
    <m/>
    <x v="9"/>
    <n v="0"/>
    <n v="0"/>
    <n v="0"/>
    <n v="0"/>
    <n v="0"/>
    <n v="0"/>
    <n v="0"/>
    <n v="0"/>
    <s v="43597ME"/>
    <x v="3"/>
  </r>
  <r>
    <s v="67"/>
    <s v="Ferre T´SEYEN"/>
    <d v="2006-06-26T00:00:00"/>
    <x v="8"/>
    <n v="1"/>
    <n v="1"/>
    <n v="1"/>
    <m/>
    <n v="1"/>
    <n v="2"/>
    <n v="1"/>
    <x v="9"/>
    <n v="0"/>
    <n v="0"/>
    <n v="0"/>
    <n v="0"/>
    <n v="0"/>
    <n v="0"/>
    <n v="20"/>
    <n v="20"/>
    <s v="43597B13"/>
    <x v="0"/>
  </r>
  <r>
    <s v="27"/>
    <s v="Roy VAN AKEN"/>
    <d v="1990-06-25T00:00:00"/>
    <x v="8"/>
    <n v="2"/>
    <n v="4"/>
    <n v="3"/>
    <m/>
    <m/>
    <m/>
    <n v="3"/>
    <x v="9"/>
    <n v="0"/>
    <n v="0"/>
    <n v="0"/>
    <n v="0"/>
    <n v="0"/>
    <n v="0"/>
    <n v="13"/>
    <n v="13"/>
    <s v="43597B19"/>
    <x v="1"/>
  </r>
  <r>
    <s v="39"/>
    <s v="Jordi VAN BOUCHOUT"/>
    <d v="1996-10-02T00:00:00"/>
    <x v="8"/>
    <n v="1"/>
    <n v="2"/>
    <n v="1"/>
    <m/>
    <m/>
    <m/>
    <n v="3"/>
    <x v="9"/>
    <n v="0"/>
    <n v="0"/>
    <n v="0"/>
    <n v="0"/>
    <n v="0"/>
    <n v="0"/>
    <n v="13"/>
    <n v="13"/>
    <s v="43597C29"/>
    <x v="2"/>
  </r>
  <r>
    <s v="5"/>
    <s v="Kjelle POETS"/>
    <d v="2004-02-14T00:00:00"/>
    <x v="8"/>
    <n v="1"/>
    <n v="4"/>
    <n v="1"/>
    <m/>
    <m/>
    <n v="2"/>
    <n v="4"/>
    <x v="9"/>
    <n v="0"/>
    <n v="0"/>
    <n v="0"/>
    <n v="0"/>
    <n v="0"/>
    <n v="0"/>
    <n v="11"/>
    <n v="11"/>
    <s v="43597G15"/>
    <x v="3"/>
  </r>
  <r>
    <s v="94"/>
    <s v="Tjörven MERTENS"/>
    <d v="2005-01-28T00:00:00"/>
    <x v="9"/>
    <n v="1"/>
    <n v="1"/>
    <n v="1"/>
    <m/>
    <m/>
    <n v="2"/>
    <n v="1"/>
    <x v="9"/>
    <n v="0"/>
    <n v="0"/>
    <n v="0"/>
    <n v="0"/>
    <n v="0"/>
    <n v="0"/>
    <n v="20"/>
    <n v="20"/>
    <s v="43597B14"/>
    <x v="0"/>
  </r>
  <r>
    <s v="45"/>
    <s v="Zoë WOLFS"/>
    <d v="2004-04-04T00:00:00"/>
    <x v="9"/>
    <n v="4"/>
    <n v="1"/>
    <n v="1"/>
    <m/>
    <m/>
    <n v="1"/>
    <n v="3"/>
    <x v="9"/>
    <n v="0"/>
    <n v="0"/>
    <n v="0"/>
    <n v="0"/>
    <n v="0"/>
    <n v="0"/>
    <n v="13"/>
    <n v="13"/>
    <s v="43597D05"/>
    <x v="1"/>
  </r>
  <r>
    <s v="93"/>
    <s v="Lore WOLFS"/>
    <d v="2007-12-19T00:00:00"/>
    <x v="9"/>
    <n v="2"/>
    <n v="3"/>
    <n v="1"/>
    <m/>
    <m/>
    <m/>
    <n v="8"/>
    <x v="9"/>
    <n v="0"/>
    <n v="0"/>
    <n v="0"/>
    <n v="0"/>
    <n v="0"/>
    <n v="0"/>
    <n v="5"/>
    <n v="5"/>
    <s v="43597G11"/>
    <x v="2"/>
  </r>
  <r>
    <s v="90"/>
    <s v="Sibe JANSSENS"/>
    <d v="2002-02-20T00:00:00"/>
    <x v="9"/>
    <n v="6"/>
    <n v="4"/>
    <n v="6"/>
    <m/>
    <m/>
    <m/>
    <m/>
    <x v="9"/>
    <n v="0"/>
    <n v="0"/>
    <n v="0"/>
    <n v="0"/>
    <n v="0"/>
    <n v="0"/>
    <n v="0"/>
    <n v="0"/>
    <s v="43597ME"/>
    <x v="3"/>
  </r>
  <r>
    <s v="12"/>
    <s v="Dries BROUNS"/>
    <d v="2007-06-02T00:00:00"/>
    <x v="10"/>
    <n v="2"/>
    <n v="2"/>
    <n v="1"/>
    <m/>
    <m/>
    <n v="1"/>
    <n v="1"/>
    <x v="10"/>
    <n v="0"/>
    <n v="0"/>
    <n v="0"/>
    <n v="0"/>
    <n v="0"/>
    <n v="0"/>
    <n v="20"/>
    <n v="20"/>
    <s v="43583B12"/>
    <x v="0"/>
  </r>
  <r>
    <s v="51"/>
    <s v="Dieter BROUNS"/>
    <d v="2005-01-01T00:00:00"/>
    <x v="10"/>
    <n v="2"/>
    <n v="1"/>
    <n v="1"/>
    <m/>
    <m/>
    <n v="1"/>
    <n v="3"/>
    <x v="10"/>
    <n v="0"/>
    <n v="0"/>
    <n v="0"/>
    <n v="0"/>
    <n v="0"/>
    <n v="0"/>
    <n v="13"/>
    <n v="13"/>
    <s v="43583B14"/>
    <x v="1"/>
  </r>
  <r>
    <s v="163"/>
    <s v="Stef LIPPENS"/>
    <d v="2006-04-18T00:00:00"/>
    <x v="10"/>
    <n v="1"/>
    <n v="2"/>
    <n v="1"/>
    <m/>
    <n v="1"/>
    <n v="4"/>
    <n v="4"/>
    <x v="10"/>
    <n v="0"/>
    <n v="0"/>
    <n v="0"/>
    <n v="0"/>
    <n v="0"/>
    <n v="0"/>
    <n v="11"/>
    <n v="11"/>
    <s v="43583B13"/>
    <x v="2"/>
  </r>
  <r>
    <s v="7"/>
    <s v="Sanne LUMBEECK"/>
    <d v="2007-01-12T00:00:00"/>
    <x v="0"/>
    <n v="1"/>
    <n v="1"/>
    <n v="1"/>
    <m/>
    <m/>
    <m/>
    <n v="1"/>
    <x v="10"/>
    <n v="0"/>
    <n v="0"/>
    <n v="0"/>
    <n v="0"/>
    <n v="0"/>
    <n v="0"/>
    <n v="20"/>
    <n v="20"/>
    <s v="43583G11"/>
    <x v="0"/>
  </r>
  <r>
    <s v="47"/>
    <s v="Rune RAEYMAEKERS"/>
    <d v="2007-08-23T00:00:00"/>
    <x v="0"/>
    <n v="2"/>
    <n v="1"/>
    <n v="1"/>
    <m/>
    <m/>
    <n v="4"/>
    <n v="5"/>
    <x v="10"/>
    <n v="0"/>
    <n v="0"/>
    <n v="0"/>
    <n v="0"/>
    <n v="0"/>
    <n v="0"/>
    <n v="9"/>
    <n v="9"/>
    <s v="43583B12"/>
    <x v="1"/>
  </r>
  <r>
    <s v="76"/>
    <s v="Rune ROEFS"/>
    <d v="2006-05-29T00:00:00"/>
    <x v="0"/>
    <n v="1"/>
    <n v="1"/>
    <n v="1"/>
    <m/>
    <n v="1"/>
    <n v="3"/>
    <n v="5"/>
    <x v="10"/>
    <n v="0"/>
    <n v="0"/>
    <n v="0"/>
    <n v="0"/>
    <n v="0"/>
    <n v="0"/>
    <n v="9"/>
    <n v="9"/>
    <s v="43583B13"/>
    <x v="2"/>
  </r>
  <r>
    <s v="65"/>
    <s v="Nathan DE FAUW"/>
    <d v="2005-07-26T00:00:00"/>
    <x v="0"/>
    <n v="4"/>
    <n v="3"/>
    <n v="2"/>
    <m/>
    <m/>
    <n v="3"/>
    <n v="6"/>
    <x v="10"/>
    <n v="0"/>
    <n v="0"/>
    <n v="0"/>
    <n v="0"/>
    <n v="0"/>
    <n v="0"/>
    <n v="7"/>
    <n v="7"/>
    <s v="43583B14"/>
    <x v="3"/>
  </r>
  <r>
    <s v="25"/>
    <s v="Amber WILLEM"/>
    <d v="2001-02-01T00:00:00"/>
    <x v="13"/>
    <n v="5"/>
    <n v="4"/>
    <n v="4"/>
    <m/>
    <m/>
    <m/>
    <n v="6"/>
    <x v="10"/>
    <n v="0"/>
    <n v="0"/>
    <n v="0"/>
    <n v="0"/>
    <n v="0"/>
    <n v="0"/>
    <n v="7"/>
    <n v="7"/>
    <s v="43583D05"/>
    <x v="0"/>
  </r>
  <r>
    <s v="666"/>
    <s v="Lars VAN STAPPEN"/>
    <d v="2006-04-21T00:00:00"/>
    <x v="13"/>
    <n v="4"/>
    <n v="3"/>
    <n v="3"/>
    <m/>
    <n v="3"/>
    <n v="5"/>
    <m/>
    <x v="10"/>
    <n v="0"/>
    <n v="0"/>
    <n v="0"/>
    <n v="0"/>
    <n v="0"/>
    <n v="0"/>
    <n v="0"/>
    <n v="0"/>
    <s v="43583B13"/>
    <x v="1"/>
  </r>
  <r>
    <s v="333"/>
    <s v="Gaëtane MEERTS"/>
    <d v="2001-06-01T00:00:00"/>
    <x v="13"/>
    <n v="4"/>
    <n v="5"/>
    <n v="4"/>
    <m/>
    <m/>
    <m/>
    <m/>
    <x v="10"/>
    <n v="0"/>
    <n v="0"/>
    <n v="0"/>
    <n v="0"/>
    <n v="0"/>
    <n v="0"/>
    <n v="0"/>
    <n v="0"/>
    <s v="43583D05"/>
    <x v="2"/>
  </r>
  <r>
    <s v="115"/>
    <s v="Geoffrey DE WIT"/>
    <d v="2007-05-12T00:00:00"/>
    <x v="11"/>
    <n v="3"/>
    <n v="4"/>
    <n v="3"/>
    <m/>
    <m/>
    <n v="3"/>
    <n v="7"/>
    <x v="10"/>
    <n v="0"/>
    <n v="0"/>
    <n v="0"/>
    <n v="0"/>
    <n v="0"/>
    <n v="0"/>
    <n v="6"/>
    <n v="6"/>
    <s v="43583B12"/>
    <x v="0"/>
  </r>
  <r>
    <s v="35"/>
    <s v="Seppe HERMANS"/>
    <d v="2006-06-01T00:00:00"/>
    <x v="11"/>
    <n v="2"/>
    <n v="2"/>
    <n v="2"/>
    <m/>
    <n v="3"/>
    <n v="6"/>
    <m/>
    <x v="10"/>
    <n v="0"/>
    <n v="0"/>
    <n v="0"/>
    <n v="0"/>
    <n v="0"/>
    <n v="0"/>
    <n v="0"/>
    <n v="0"/>
    <s v="43583B13"/>
    <x v="1"/>
  </r>
  <r>
    <s v="89"/>
    <s v="Mats FOBE"/>
    <d v="2006-04-06T00:00:00"/>
    <x v="11"/>
    <n v="3"/>
    <n v="2"/>
    <n v="3"/>
    <m/>
    <n v="5"/>
    <m/>
    <m/>
    <x v="10"/>
    <n v="0"/>
    <n v="0"/>
    <n v="0"/>
    <n v="0"/>
    <n v="0"/>
    <n v="0"/>
    <n v="0"/>
    <n v="0"/>
    <s v="43583B13"/>
    <x v="2"/>
  </r>
  <r>
    <s v="15"/>
    <s v="Britt BAETENS"/>
    <d v="2002-02-21T00:00:00"/>
    <x v="1"/>
    <n v="1"/>
    <n v="2"/>
    <n v="2"/>
    <m/>
    <m/>
    <m/>
    <n v="1"/>
    <x v="10"/>
    <n v="0"/>
    <n v="0"/>
    <n v="0"/>
    <n v="0"/>
    <n v="0"/>
    <n v="0"/>
    <n v="20"/>
    <n v="20"/>
    <s v="43583D05"/>
    <x v="0"/>
  </r>
  <r>
    <s v="444"/>
    <s v="Jari CAMMANS"/>
    <d v="1996-07-04T00:00:00"/>
    <x v="1"/>
    <n v="3"/>
    <n v="1"/>
    <n v="2"/>
    <m/>
    <m/>
    <m/>
    <n v="2"/>
    <x v="10"/>
    <n v="0"/>
    <n v="0"/>
    <n v="0"/>
    <n v="0"/>
    <n v="0"/>
    <n v="0"/>
    <n v="16"/>
    <n v="16"/>
    <s v="43583B19"/>
    <x v="1"/>
  </r>
  <r>
    <s v="234"/>
    <s v="Donna MIELCZAREK"/>
    <d v="2005-09-15T00:00:00"/>
    <x v="1"/>
    <n v="4"/>
    <n v="3"/>
    <n v="5"/>
    <m/>
    <m/>
    <m/>
    <n v="5"/>
    <x v="10"/>
    <n v="0"/>
    <n v="0"/>
    <n v="0"/>
    <n v="0"/>
    <n v="0"/>
    <n v="0"/>
    <n v="9"/>
    <n v="9"/>
    <s v="43583G13"/>
    <x v="2"/>
  </r>
  <r>
    <s v="151"/>
    <s v="Owen MIELCZAREK"/>
    <d v="2004-02-15T00:00:00"/>
    <x v="1"/>
    <n v="3"/>
    <n v="3"/>
    <n v="4"/>
    <m/>
    <m/>
    <n v="5"/>
    <m/>
    <x v="10"/>
    <n v="0"/>
    <n v="0"/>
    <n v="0"/>
    <n v="0"/>
    <n v="0"/>
    <n v="0"/>
    <n v="0"/>
    <n v="0"/>
    <s v="43583B15"/>
    <x v="3"/>
  </r>
  <r>
    <s v="43"/>
    <s v="Merel VAN GASTEL"/>
    <d v="2005-12-30T00:00:00"/>
    <x v="2"/>
    <n v="2"/>
    <n v="2"/>
    <n v="3"/>
    <m/>
    <m/>
    <m/>
    <n v="1"/>
    <x v="10"/>
    <n v="0"/>
    <n v="0"/>
    <n v="0"/>
    <n v="0"/>
    <n v="0"/>
    <n v="0"/>
    <n v="20"/>
    <n v="20"/>
    <s v="43583G13"/>
    <x v="0"/>
  </r>
  <r>
    <s v="100"/>
    <s v="Julie HEUSEQUIN"/>
    <d v="2001-08-31T00:00:00"/>
    <x v="2"/>
    <n v="3"/>
    <n v="3"/>
    <n v="1"/>
    <m/>
    <m/>
    <m/>
    <n v="2"/>
    <x v="10"/>
    <n v="0"/>
    <n v="0"/>
    <n v="0"/>
    <n v="0"/>
    <n v="0"/>
    <n v="0"/>
    <n v="16"/>
    <n v="16"/>
    <s v="43583G15"/>
    <x v="1"/>
  </r>
  <r>
    <s v="72"/>
    <s v="Senne VERELST"/>
    <d v="2006-09-26T00:00:00"/>
    <x v="2"/>
    <n v="3"/>
    <n v="1"/>
    <n v="2"/>
    <m/>
    <n v="2"/>
    <n v="4"/>
    <n v="6"/>
    <x v="10"/>
    <n v="0"/>
    <n v="0"/>
    <n v="0"/>
    <n v="0"/>
    <n v="0"/>
    <n v="0"/>
    <n v="7"/>
    <n v="7"/>
    <s v="43583B13"/>
    <x v="2"/>
  </r>
  <r>
    <s v="199"/>
    <s v="Minthe WOUTERS-SELS"/>
    <d v="2005-10-04T00:00:00"/>
    <x v="2"/>
    <n v="5"/>
    <n v="6"/>
    <n v="3"/>
    <m/>
    <m/>
    <n v="5"/>
    <m/>
    <x v="10"/>
    <n v="0"/>
    <n v="0"/>
    <n v="0"/>
    <n v="0"/>
    <n v="0"/>
    <n v="0"/>
    <n v="0"/>
    <n v="0"/>
    <s v="43583B14"/>
    <x v="3"/>
  </r>
  <r>
    <s v="94"/>
    <s v="Yeno VINGERHOETS"/>
    <d v="2006-04-05T00:00:00"/>
    <x v="3"/>
    <n v="1"/>
    <n v="1"/>
    <n v="2"/>
    <m/>
    <n v="2"/>
    <n v="2"/>
    <n v="2"/>
    <x v="10"/>
    <n v="0"/>
    <n v="0"/>
    <n v="0"/>
    <n v="0"/>
    <n v="0"/>
    <n v="0"/>
    <n v="16"/>
    <n v="16"/>
    <s v="43583B13"/>
    <x v="0"/>
  </r>
  <r>
    <s v="31"/>
    <s v="Britt HUYBRECHTS"/>
    <d v="2005-12-11T00:00:00"/>
    <x v="3"/>
    <n v="3"/>
    <n v="4"/>
    <n v="1"/>
    <m/>
    <m/>
    <m/>
    <n v="2"/>
    <x v="10"/>
    <n v="0"/>
    <n v="0"/>
    <n v="0"/>
    <n v="0"/>
    <n v="0"/>
    <n v="0"/>
    <n v="16"/>
    <n v="16"/>
    <s v="43583G13"/>
    <x v="1"/>
  </r>
  <r>
    <s v="93"/>
    <s v="Jorre VANDERLINDEN"/>
    <d v="2002-01-11T00:00:00"/>
    <x v="3"/>
    <n v="2"/>
    <n v="2"/>
    <n v="3"/>
    <m/>
    <m/>
    <n v="2"/>
    <n v="4"/>
    <x v="10"/>
    <n v="0"/>
    <n v="0"/>
    <n v="0"/>
    <n v="0"/>
    <n v="0"/>
    <n v="0"/>
    <n v="11"/>
    <n v="11"/>
    <s v="43583B17"/>
    <x v="2"/>
  </r>
  <r>
    <s v="53"/>
    <s v="Seppe BEIJENS"/>
    <d v="1996-10-22T00:00:00"/>
    <x v="3"/>
    <n v="2"/>
    <n v="3"/>
    <n v="4"/>
    <m/>
    <m/>
    <m/>
    <n v="5"/>
    <x v="10"/>
    <n v="0"/>
    <n v="0"/>
    <n v="0"/>
    <n v="0"/>
    <n v="0"/>
    <n v="0"/>
    <n v="9"/>
    <n v="9"/>
    <s v="43583B19"/>
    <x v="3"/>
  </r>
  <r>
    <s v="24"/>
    <s v="Brent VANHOOF"/>
    <d v="1999-08-15T00:00:00"/>
    <x v="14"/>
    <n v="1"/>
    <n v="1"/>
    <n v="1"/>
    <m/>
    <m/>
    <m/>
    <n v="3"/>
    <x v="10"/>
    <n v="0"/>
    <n v="0"/>
    <n v="0"/>
    <n v="0"/>
    <n v="0"/>
    <n v="0"/>
    <n v="13"/>
    <n v="13"/>
    <s v="43583C29"/>
    <x v="0"/>
  </r>
  <r>
    <s v="65"/>
    <s v="Mattheo HANNES"/>
    <d v="2003-05-18T00:00:00"/>
    <x v="14"/>
    <n v="1"/>
    <n v="2"/>
    <n v="2"/>
    <m/>
    <m/>
    <n v="2"/>
    <n v="4"/>
    <x v="10"/>
    <n v="0"/>
    <n v="0"/>
    <n v="0"/>
    <n v="0"/>
    <n v="0"/>
    <n v="0"/>
    <n v="11"/>
    <n v="11"/>
    <s v="43583B15"/>
    <x v="1"/>
  </r>
  <r>
    <s v="44"/>
    <s v="Seppe GORRENS"/>
    <d v="1995-09-26T00:00:00"/>
    <x v="14"/>
    <n v="5"/>
    <n v="3"/>
    <n v="1"/>
    <m/>
    <m/>
    <m/>
    <n v="6"/>
    <x v="10"/>
    <n v="0"/>
    <n v="0"/>
    <n v="0"/>
    <n v="0"/>
    <n v="0"/>
    <n v="0"/>
    <n v="7"/>
    <n v="7"/>
    <s v="43583B19"/>
    <x v="2"/>
  </r>
  <r>
    <s v="46"/>
    <s v="Luka VAN STEENBERGEN"/>
    <d v="2004-02-20T00:00:00"/>
    <x v="14"/>
    <n v="4"/>
    <n v="4"/>
    <n v="4"/>
    <m/>
    <m/>
    <n v="6"/>
    <m/>
    <x v="10"/>
    <n v="0"/>
    <n v="0"/>
    <n v="0"/>
    <n v="0"/>
    <n v="0"/>
    <n v="0"/>
    <n v="0"/>
    <n v="0"/>
    <s v="43583B15"/>
    <x v="3"/>
  </r>
  <r>
    <s v="23"/>
    <s v="Dennis STEEMANS"/>
    <d v="1999-08-21T00:00:00"/>
    <x v="4"/>
    <n v="2"/>
    <n v="2"/>
    <n v="1"/>
    <m/>
    <m/>
    <m/>
    <n v="1"/>
    <x v="10"/>
    <n v="0"/>
    <n v="0"/>
    <n v="0"/>
    <n v="0"/>
    <n v="0"/>
    <n v="0"/>
    <n v="20"/>
    <n v="20"/>
    <s v="43583C29"/>
    <x v="0"/>
  </r>
  <r>
    <s v="169"/>
    <s v="Svendsen GOEMAN"/>
    <d v="1997-08-26T00:00:00"/>
    <x v="4"/>
    <n v="2"/>
    <n v="3"/>
    <n v="4"/>
    <m/>
    <m/>
    <m/>
    <n v="4"/>
    <x v="10"/>
    <n v="0"/>
    <n v="0"/>
    <n v="0"/>
    <n v="0"/>
    <n v="0"/>
    <n v="0"/>
    <n v="11"/>
    <n v="11"/>
    <s v="43583C29"/>
    <x v="1"/>
  </r>
  <r>
    <s v="98"/>
    <s v="Kobe HEREMANS"/>
    <d v="2000-02-28T00:00:00"/>
    <x v="4"/>
    <n v="5"/>
    <n v="4"/>
    <n v="4"/>
    <m/>
    <m/>
    <m/>
    <n v="4"/>
    <x v="10"/>
    <n v="0"/>
    <n v="0"/>
    <n v="0"/>
    <n v="0"/>
    <n v="0"/>
    <n v="0"/>
    <n v="11"/>
    <n v="11"/>
    <s v="43583ME"/>
    <x v="2"/>
  </r>
  <r>
    <s v="77"/>
    <s v="Gerben GOEMAN"/>
    <d v="2002-04-19T00:00:00"/>
    <x v="4"/>
    <n v="3"/>
    <n v="4"/>
    <n v="5"/>
    <m/>
    <m/>
    <m/>
    <m/>
    <x v="10"/>
    <n v="0"/>
    <n v="0"/>
    <n v="0"/>
    <n v="0"/>
    <n v="0"/>
    <n v="0"/>
    <n v="0"/>
    <n v="0"/>
    <s v="43583C29"/>
    <x v="3"/>
  </r>
  <r>
    <s v="53"/>
    <s v="Gianni TERRYN"/>
    <d v="2006-02-19T00:00:00"/>
    <x v="15"/>
    <n v="1"/>
    <n v="1"/>
    <n v="1"/>
    <m/>
    <n v="1"/>
    <n v="1"/>
    <n v="1"/>
    <x v="10"/>
    <n v="0"/>
    <n v="0"/>
    <n v="0"/>
    <n v="0"/>
    <n v="0"/>
    <n v="0"/>
    <n v="20"/>
    <n v="20"/>
    <s v="43583B13"/>
    <x v="0"/>
  </r>
  <r>
    <s v="2"/>
    <s v="Wannes MAGDELIJNS"/>
    <d v="2004-01-19T00:00:00"/>
    <x v="5"/>
    <n v="1"/>
    <n v="1"/>
    <n v="1"/>
    <m/>
    <m/>
    <n v="1"/>
    <n v="1"/>
    <x v="10"/>
    <n v="0"/>
    <n v="0"/>
    <n v="0"/>
    <n v="0"/>
    <n v="0"/>
    <n v="0"/>
    <n v="20"/>
    <n v="20"/>
    <s v="43583B15"/>
    <x v="0"/>
  </r>
  <r>
    <s v="896"/>
    <s v="Joffrey WOUTERS"/>
    <d v="1996-08-13T00:00:00"/>
    <x v="5"/>
    <n v="1"/>
    <n v="1"/>
    <n v="1"/>
    <m/>
    <m/>
    <m/>
    <n v="1"/>
    <x v="10"/>
    <n v="0"/>
    <n v="0"/>
    <n v="0"/>
    <n v="0"/>
    <n v="0"/>
    <n v="0"/>
    <n v="20"/>
    <n v="20"/>
    <s v="43583ME"/>
    <x v="1"/>
  </r>
  <r>
    <s v="223"/>
    <s v="Sem BOECKX"/>
    <d v="2006-03-22T00:00:00"/>
    <x v="5"/>
    <n v="2"/>
    <n v="1"/>
    <n v="1"/>
    <m/>
    <n v="2"/>
    <n v="3"/>
    <n v="3"/>
    <x v="10"/>
    <n v="0"/>
    <n v="0"/>
    <n v="0"/>
    <n v="0"/>
    <n v="0"/>
    <n v="0"/>
    <n v="13"/>
    <n v="13"/>
    <s v="43583B13"/>
    <x v="2"/>
  </r>
  <r>
    <s v="101"/>
    <s v="Joppe VAN BROEKHOVEN"/>
    <d v="2001-07-19T00:00:00"/>
    <x v="5"/>
    <n v="2"/>
    <n v="2"/>
    <n v="1"/>
    <m/>
    <m/>
    <n v="8"/>
    <m/>
    <x v="10"/>
    <n v="0"/>
    <n v="0"/>
    <n v="0"/>
    <n v="0"/>
    <n v="0"/>
    <n v="0"/>
    <n v="0"/>
    <n v="0"/>
    <s v="43583B17"/>
    <x v="3"/>
  </r>
  <r>
    <s v="50"/>
    <s v="Maxim VAN ROOSBROECK"/>
    <d v="2002-10-20T00:00:00"/>
    <x v="12"/>
    <n v="1"/>
    <n v="2"/>
    <n v="2"/>
    <m/>
    <m/>
    <n v="3"/>
    <n v="1"/>
    <x v="10"/>
    <n v="0"/>
    <n v="0"/>
    <n v="0"/>
    <n v="0"/>
    <n v="0"/>
    <n v="0"/>
    <n v="20"/>
    <n v="20"/>
    <s v="43583B17"/>
    <x v="0"/>
  </r>
  <r>
    <s v="114"/>
    <s v="Yannick SPRUYT"/>
    <d v="1987-05-13T00:00:00"/>
    <x v="12"/>
    <n v="2"/>
    <n v="1"/>
    <n v="1"/>
    <m/>
    <m/>
    <m/>
    <n v="1"/>
    <x v="10"/>
    <n v="0"/>
    <n v="0"/>
    <n v="0"/>
    <n v="0"/>
    <n v="0"/>
    <n v="0"/>
    <n v="20"/>
    <n v="20"/>
    <s v="43583C30"/>
    <x v="1"/>
  </r>
  <r>
    <s v="51"/>
    <s v="Bo ILEGEMS"/>
    <d v="2004-04-13T00:00:00"/>
    <x v="12"/>
    <n v="3"/>
    <n v="3"/>
    <n v="1"/>
    <m/>
    <m/>
    <m/>
    <n v="4"/>
    <x v="10"/>
    <n v="0"/>
    <n v="0"/>
    <n v="0"/>
    <n v="0"/>
    <n v="0"/>
    <n v="0"/>
    <n v="11"/>
    <n v="11"/>
    <s v="43583C16"/>
    <x v="2"/>
  </r>
  <r>
    <s v="33"/>
    <s v="Yan SLEGERS"/>
    <d v="2000-06-10T00:00:00"/>
    <x v="12"/>
    <n v="6"/>
    <n v="5"/>
    <n v="5"/>
    <m/>
    <m/>
    <m/>
    <n v="7"/>
    <x v="10"/>
    <n v="0"/>
    <n v="0"/>
    <n v="0"/>
    <n v="0"/>
    <n v="0"/>
    <n v="0"/>
    <n v="6"/>
    <n v="6"/>
    <s v="43583ME"/>
    <x v="3"/>
  </r>
  <r>
    <s v="53"/>
    <s v="Kayan SCHAERLAEKEN"/>
    <d v="2004-05-04T00:00:00"/>
    <x v="6"/>
    <n v="3"/>
    <n v="1"/>
    <n v="1"/>
    <m/>
    <m/>
    <n v="3"/>
    <n v="2"/>
    <x v="10"/>
    <n v="0"/>
    <n v="0"/>
    <n v="0"/>
    <n v="0"/>
    <n v="0"/>
    <n v="0"/>
    <n v="16"/>
    <n v="16"/>
    <s v="43583B15"/>
    <x v="0"/>
  </r>
  <r>
    <s v="28"/>
    <s v="Zoe SCHAERLAEKEN"/>
    <d v="2003-03-01T00:00:00"/>
    <x v="6"/>
    <n v="4"/>
    <n v="6"/>
    <n v="3"/>
    <m/>
    <m/>
    <m/>
    <n v="4"/>
    <x v="10"/>
    <n v="0"/>
    <n v="0"/>
    <n v="0"/>
    <n v="0"/>
    <n v="0"/>
    <n v="0"/>
    <n v="11"/>
    <n v="11"/>
    <s v="43583G15"/>
    <x v="1"/>
  </r>
  <r>
    <s v="243"/>
    <s v="Jorrit RUTTEN"/>
    <d v="2002-10-05T00:00:00"/>
    <x v="6"/>
    <n v="3"/>
    <n v="1"/>
    <n v="1"/>
    <m/>
    <m/>
    <n v="1"/>
    <n v="5"/>
    <x v="10"/>
    <n v="0"/>
    <n v="0"/>
    <n v="0"/>
    <n v="0"/>
    <n v="0"/>
    <n v="0"/>
    <n v="9"/>
    <n v="9"/>
    <s v="43583B17"/>
    <x v="2"/>
  </r>
  <r>
    <s v="30"/>
    <s v="Julie NICOLAES"/>
    <d v="2004-01-01T00:00:00"/>
    <x v="6"/>
    <n v="6"/>
    <n v="5"/>
    <n v="5"/>
    <m/>
    <m/>
    <m/>
    <n v="5"/>
    <x v="10"/>
    <n v="0"/>
    <n v="0"/>
    <n v="0"/>
    <n v="0"/>
    <n v="0"/>
    <n v="0"/>
    <n v="9"/>
    <n v="9"/>
    <s v="43583G15"/>
    <x v="3"/>
  </r>
  <r>
    <s v="81"/>
    <s v="Mika OOMS"/>
    <d v="2007-02-15T00:00:00"/>
    <x v="7"/>
    <n v="1"/>
    <n v="3"/>
    <n v="1"/>
    <m/>
    <m/>
    <n v="2"/>
    <n v="4"/>
    <x v="10"/>
    <n v="0"/>
    <n v="0"/>
    <n v="0"/>
    <n v="0"/>
    <n v="0"/>
    <n v="0"/>
    <n v="11"/>
    <n v="11"/>
    <s v="43583B12"/>
    <x v="0"/>
  </r>
  <r>
    <s v="023"/>
    <s v="Yvan LAENEN"/>
    <d v="1975-06-22T00:00:00"/>
    <x v="7"/>
    <n v="3"/>
    <n v="1"/>
    <n v="1"/>
    <m/>
    <m/>
    <m/>
    <n v="4"/>
    <x v="10"/>
    <n v="0"/>
    <n v="0"/>
    <n v="0"/>
    <n v="0"/>
    <n v="0"/>
    <n v="0"/>
    <n v="11"/>
    <n v="11"/>
    <s v="43583C40"/>
    <x v="1"/>
  </r>
  <r>
    <s v="39"/>
    <s v="Jordi VAN BOUCHOUT"/>
    <d v="1996-10-02T00:00:00"/>
    <x v="8"/>
    <n v="1"/>
    <n v="1"/>
    <n v="2"/>
    <m/>
    <m/>
    <m/>
    <n v="2"/>
    <x v="10"/>
    <n v="0"/>
    <n v="0"/>
    <n v="0"/>
    <n v="0"/>
    <n v="0"/>
    <n v="0"/>
    <n v="16"/>
    <n v="16"/>
    <s v="43583C29"/>
    <x v="0"/>
  </r>
  <r>
    <s v="27"/>
    <s v="Roy VAN AKEN"/>
    <d v="1990-06-25T00:00:00"/>
    <x v="8"/>
    <n v="1"/>
    <n v="1"/>
    <n v="1"/>
    <m/>
    <m/>
    <m/>
    <n v="3"/>
    <x v="10"/>
    <n v="0"/>
    <n v="0"/>
    <n v="0"/>
    <n v="0"/>
    <n v="0"/>
    <n v="0"/>
    <n v="13"/>
    <n v="13"/>
    <s v="43583B19"/>
    <x v="1"/>
  </r>
  <r>
    <s v="118"/>
    <s v="Lowie NULENS"/>
    <d v="2006-01-16T00:00:00"/>
    <x v="8"/>
    <n v="1"/>
    <n v="1"/>
    <n v="1"/>
    <m/>
    <n v="2"/>
    <n v="1"/>
    <n v="7"/>
    <x v="10"/>
    <n v="0"/>
    <n v="0"/>
    <n v="0"/>
    <n v="0"/>
    <n v="0"/>
    <n v="0"/>
    <n v="6"/>
    <n v="6"/>
    <s v="43583B13"/>
    <x v="2"/>
  </r>
  <r>
    <s v="67"/>
    <s v="Ferre T´SEYEN"/>
    <d v="2006-06-26T00:00:00"/>
    <x v="8"/>
    <n v="2"/>
    <n v="2"/>
    <n v="2"/>
    <m/>
    <n v="1"/>
    <n v="2"/>
    <n v="8"/>
    <x v="10"/>
    <n v="0"/>
    <n v="0"/>
    <n v="0"/>
    <n v="0"/>
    <n v="0"/>
    <n v="0"/>
    <n v="5"/>
    <n v="5"/>
    <s v="43583B13"/>
    <x v="3"/>
  </r>
  <r>
    <s v="94"/>
    <s v="Tjörven MERTENS"/>
    <d v="2005-01-28T00:00:00"/>
    <x v="9"/>
    <n v="1"/>
    <n v="1"/>
    <n v="1"/>
    <m/>
    <m/>
    <n v="1"/>
    <n v="1"/>
    <x v="10"/>
    <n v="0"/>
    <n v="0"/>
    <n v="0"/>
    <n v="0"/>
    <n v="0"/>
    <n v="0"/>
    <n v="20"/>
    <n v="20"/>
    <s v="43583B14"/>
    <x v="0"/>
  </r>
  <r>
    <s v="45"/>
    <s v="Zoë WOLFS"/>
    <d v="2004-04-04T00:00:00"/>
    <x v="9"/>
    <n v="1"/>
    <n v="1"/>
    <n v="1"/>
    <m/>
    <m/>
    <m/>
    <n v="2"/>
    <x v="10"/>
    <n v="0"/>
    <n v="0"/>
    <n v="0"/>
    <n v="0"/>
    <n v="0"/>
    <n v="0"/>
    <n v="16"/>
    <n v="16"/>
    <s v="43583D05"/>
    <x v="1"/>
  </r>
  <r>
    <s v="93"/>
    <s v="Lore WOLFS"/>
    <d v="2007-12-19T00:00:00"/>
    <x v="9"/>
    <n v="2"/>
    <n v="1"/>
    <n v="3"/>
    <m/>
    <m/>
    <m/>
    <n v="2"/>
    <x v="10"/>
    <n v="0"/>
    <n v="0"/>
    <n v="0"/>
    <n v="0"/>
    <n v="0"/>
    <n v="0"/>
    <n v="16"/>
    <n v="16"/>
    <s v="43583G11"/>
    <x v="2"/>
  </r>
  <r>
    <s v="90"/>
    <s v="Sibe JANSSENS"/>
    <d v="2002-02-20T00:00:00"/>
    <x v="9"/>
    <n v="2"/>
    <n v="3"/>
    <n v="3"/>
    <m/>
    <m/>
    <m/>
    <n v="2"/>
    <x v="10"/>
    <n v="0"/>
    <n v="0"/>
    <n v="0"/>
    <n v="0"/>
    <n v="0"/>
    <n v="0"/>
    <n v="16"/>
    <n v="16"/>
    <s v="43583ME"/>
    <x v="3"/>
  </r>
  <r>
    <s v="12"/>
    <s v="Dries BROUNS"/>
    <d v="2007-06-02T00:00:00"/>
    <x v="10"/>
    <n v="1"/>
    <n v="1"/>
    <n v="1"/>
    <m/>
    <n v="1"/>
    <n v="1"/>
    <n v="1"/>
    <x v="11"/>
    <n v="0"/>
    <n v="0"/>
    <n v="0"/>
    <n v="0"/>
    <n v="0"/>
    <n v="0"/>
    <n v="20"/>
    <n v="20"/>
    <s v="43562B12"/>
    <x v="0"/>
  </r>
  <r>
    <s v="51"/>
    <s v="Dieter BROUNS"/>
    <d v="2005-01-01T00:00:00"/>
    <x v="10"/>
    <n v="1"/>
    <n v="1"/>
    <n v="2"/>
    <m/>
    <n v="1"/>
    <n v="2"/>
    <n v="1"/>
    <x v="11"/>
    <n v="0"/>
    <n v="0"/>
    <n v="0"/>
    <n v="0"/>
    <n v="0"/>
    <n v="0"/>
    <n v="20"/>
    <n v="20"/>
    <s v="43562B14"/>
    <x v="1"/>
  </r>
  <r>
    <s v="108"/>
    <s v="Maarten VERHOEVEN"/>
    <d v="2000-01-04T00:00:00"/>
    <x v="10"/>
    <n v="1"/>
    <n v="1"/>
    <n v="1"/>
    <m/>
    <n v="1"/>
    <n v="1"/>
    <n v="1"/>
    <x v="11"/>
    <n v="0"/>
    <n v="0"/>
    <n v="0"/>
    <n v="0"/>
    <n v="0"/>
    <n v="0"/>
    <n v="20"/>
    <n v="20"/>
    <s v="43562B19"/>
    <x v="2"/>
  </r>
  <r>
    <s v="163"/>
    <s v="Stef LIPPENS"/>
    <d v="2006-04-18T00:00:00"/>
    <x v="10"/>
    <n v="4"/>
    <n v="2"/>
    <n v="3"/>
    <m/>
    <n v="3"/>
    <n v="5"/>
    <m/>
    <x v="11"/>
    <n v="0"/>
    <n v="0"/>
    <n v="0"/>
    <n v="0"/>
    <n v="0"/>
    <n v="0"/>
    <n v="0"/>
    <n v="0"/>
    <s v="43562B13"/>
    <x v="3"/>
  </r>
  <r>
    <s v="7"/>
    <s v="Sanne LUMBEECK"/>
    <d v="2007-01-12T00:00:00"/>
    <x v="0"/>
    <n v="1"/>
    <n v="1"/>
    <n v="1"/>
    <m/>
    <m/>
    <n v="1"/>
    <n v="1"/>
    <x v="11"/>
    <n v="0"/>
    <n v="0"/>
    <n v="0"/>
    <n v="0"/>
    <n v="0"/>
    <n v="0"/>
    <n v="20"/>
    <n v="20"/>
    <s v="43562G11"/>
    <x v="0"/>
  </r>
  <r>
    <s v="39"/>
    <s v="Nathan DE FAUW"/>
    <d v="2005-07-26T00:00:00"/>
    <x v="0"/>
    <n v="2"/>
    <n v="2"/>
    <n v="3"/>
    <m/>
    <m/>
    <n v="4"/>
    <n v="3"/>
    <x v="11"/>
    <n v="0"/>
    <n v="0"/>
    <n v="0"/>
    <n v="0"/>
    <n v="0"/>
    <n v="0"/>
    <n v="13"/>
    <n v="13"/>
    <s v="43562C16"/>
    <x v="1"/>
  </r>
  <r>
    <s v="47"/>
    <s v="Rune RAEYMAEKERS"/>
    <d v="2007-08-23T00:00:00"/>
    <x v="0"/>
    <n v="2"/>
    <n v="3"/>
    <n v="2"/>
    <m/>
    <n v="2"/>
    <n v="3"/>
    <n v="5"/>
    <x v="11"/>
    <n v="0"/>
    <n v="0"/>
    <n v="0"/>
    <n v="0"/>
    <n v="0"/>
    <n v="0"/>
    <n v="9"/>
    <n v="9"/>
    <s v="43562B12"/>
    <x v="2"/>
  </r>
  <r>
    <s v="76"/>
    <s v="Rune ROEFS"/>
    <d v="2006-05-29T00:00:00"/>
    <x v="0"/>
    <n v="2"/>
    <n v="1"/>
    <n v="1"/>
    <m/>
    <n v="1"/>
    <n v="7"/>
    <m/>
    <x v="11"/>
    <n v="0"/>
    <n v="0"/>
    <n v="0"/>
    <n v="0"/>
    <n v="0"/>
    <n v="0"/>
    <n v="0"/>
    <n v="0"/>
    <s v="43562B13"/>
    <x v="3"/>
  </r>
  <r>
    <s v="28"/>
    <s v="Kjell DE SCHEPPER"/>
    <d v="2005-03-18T00:00:00"/>
    <x v="13"/>
    <n v="1"/>
    <n v="1"/>
    <n v="1"/>
    <m/>
    <n v="1"/>
    <n v="1"/>
    <n v="2"/>
    <x v="11"/>
    <n v="0"/>
    <n v="0"/>
    <n v="0"/>
    <n v="0"/>
    <n v="0"/>
    <n v="0"/>
    <n v="16"/>
    <n v="16"/>
    <s v="43562B14"/>
    <x v="0"/>
  </r>
  <r>
    <s v="25"/>
    <s v="Amber WILLEM"/>
    <d v="2001-02-01T00:00:00"/>
    <x v="13"/>
    <n v="3"/>
    <n v="3"/>
    <n v="5"/>
    <m/>
    <m/>
    <n v="3"/>
    <n v="8"/>
    <x v="11"/>
    <n v="0"/>
    <n v="0"/>
    <n v="0"/>
    <n v="0"/>
    <n v="0"/>
    <n v="0"/>
    <n v="5"/>
    <n v="5"/>
    <s v="43562D05"/>
    <x v="1"/>
  </r>
  <r>
    <s v="666"/>
    <s v="Lars VAN STAPPEN"/>
    <d v="2006-04-21T00:00:00"/>
    <x v="13"/>
    <n v="1"/>
    <n v="5"/>
    <n v="3"/>
    <m/>
    <n v="4"/>
    <n v="8"/>
    <m/>
    <x v="11"/>
    <n v="0"/>
    <n v="0"/>
    <n v="0"/>
    <n v="0"/>
    <n v="0"/>
    <n v="0"/>
    <n v="0"/>
    <n v="0"/>
    <s v="43562B13"/>
    <x v="2"/>
  </r>
  <r>
    <s v="333"/>
    <s v="Gaëtane MEERTS"/>
    <d v="2001-06-01T00:00:00"/>
    <x v="13"/>
    <n v="2"/>
    <n v="3"/>
    <n v="3"/>
    <m/>
    <m/>
    <n v="5"/>
    <m/>
    <x v="11"/>
    <n v="0"/>
    <n v="0"/>
    <n v="0"/>
    <n v="0"/>
    <n v="0"/>
    <n v="0"/>
    <n v="0"/>
    <n v="0"/>
    <s v="43562D05"/>
    <x v="3"/>
  </r>
  <r>
    <s v="115"/>
    <s v="Geoffrey DE WIT"/>
    <d v="2007-05-12T00:00:00"/>
    <x v="11"/>
    <n v="1"/>
    <n v="6"/>
    <n v="3"/>
    <m/>
    <n v="3"/>
    <n v="4"/>
    <n v="6"/>
    <x v="11"/>
    <n v="0"/>
    <n v="0"/>
    <n v="0"/>
    <n v="0"/>
    <n v="0"/>
    <n v="0"/>
    <n v="7"/>
    <n v="7"/>
    <s v="43562B12"/>
    <x v="0"/>
  </r>
  <r>
    <s v="35"/>
    <s v="Seppe HERMANS"/>
    <d v="2006-06-01T00:00:00"/>
    <x v="11"/>
    <n v="2"/>
    <n v="3"/>
    <n v="4"/>
    <m/>
    <n v="6"/>
    <m/>
    <m/>
    <x v="11"/>
    <n v="0"/>
    <n v="0"/>
    <n v="0"/>
    <n v="0"/>
    <n v="0"/>
    <n v="0"/>
    <n v="0"/>
    <n v="0"/>
    <s v="43562B13"/>
    <x v="1"/>
  </r>
  <r>
    <s v="40"/>
    <s v="Jens HUYBRECHTS"/>
    <d v="2005-12-11T00:00:00"/>
    <x v="11"/>
    <n v="4"/>
    <n v="7"/>
    <n v="3"/>
    <m/>
    <n v="5"/>
    <m/>
    <m/>
    <x v="11"/>
    <n v="0"/>
    <n v="0"/>
    <n v="0"/>
    <n v="0"/>
    <n v="0"/>
    <n v="0"/>
    <n v="0"/>
    <n v="0"/>
    <s v="43562B14"/>
    <x v="2"/>
  </r>
  <r>
    <s v="444"/>
    <s v="Jari CAMMANS"/>
    <d v="1996-07-04T00:00:00"/>
    <x v="1"/>
    <n v="3"/>
    <n v="2"/>
    <n v="1"/>
    <m/>
    <n v="2"/>
    <n v="3"/>
    <n v="6"/>
    <x v="11"/>
    <n v="0"/>
    <n v="0"/>
    <n v="0"/>
    <n v="0"/>
    <n v="0"/>
    <n v="0"/>
    <n v="7"/>
    <n v="7"/>
    <s v="43562B19"/>
    <x v="0"/>
  </r>
  <r>
    <s v="117"/>
    <s v="Thibault VAN LAERE"/>
    <d v="2005-11-08T00:00:00"/>
    <x v="1"/>
    <n v="3"/>
    <n v="1"/>
    <n v="1"/>
    <m/>
    <n v="2"/>
    <n v="4"/>
    <n v="8"/>
    <x v="11"/>
    <n v="0"/>
    <n v="0"/>
    <n v="0"/>
    <n v="0"/>
    <n v="0"/>
    <n v="0"/>
    <n v="5"/>
    <n v="5"/>
    <s v="43562B14"/>
    <x v="1"/>
  </r>
  <r>
    <s v="56"/>
    <s v="Arno BRAEKEN"/>
    <d v="2003-10-14T00:00:00"/>
    <x v="1"/>
    <n v="1"/>
    <n v="2"/>
    <n v="1"/>
    <m/>
    <n v="1"/>
    <n v="2"/>
    <n v="8"/>
    <x v="11"/>
    <n v="0"/>
    <n v="0"/>
    <n v="0"/>
    <n v="0"/>
    <n v="0"/>
    <n v="0"/>
    <n v="5"/>
    <n v="5"/>
    <s v="43562B15"/>
    <x v="2"/>
  </r>
  <r>
    <s v="15"/>
    <s v="Britt BAETENS"/>
    <d v="2002-02-21T00:00:00"/>
    <x v="1"/>
    <n v="1"/>
    <n v="5"/>
    <n v="1"/>
    <m/>
    <m/>
    <n v="7"/>
    <m/>
    <x v="11"/>
    <n v="0"/>
    <n v="0"/>
    <n v="0"/>
    <n v="0"/>
    <n v="0"/>
    <n v="0"/>
    <n v="0"/>
    <n v="0"/>
    <s v="43562D05"/>
    <x v="3"/>
  </r>
  <r>
    <s v="31"/>
    <s v="Femke VERELST"/>
    <d v="2003-03-21T00:00:00"/>
    <x v="2"/>
    <n v="1"/>
    <n v="1"/>
    <n v="1"/>
    <m/>
    <m/>
    <n v="1"/>
    <n v="1"/>
    <x v="11"/>
    <n v="0"/>
    <n v="0"/>
    <n v="0"/>
    <n v="0"/>
    <n v="0"/>
    <n v="0"/>
    <n v="20"/>
    <n v="20"/>
    <s v="43562D05"/>
    <x v="0"/>
  </r>
  <r>
    <s v="71"/>
    <s v="Wesley VAN GASTEL"/>
    <d v="1979-10-05T00:00:00"/>
    <x v="2"/>
    <n v="1"/>
    <n v="4"/>
    <n v="4"/>
    <m/>
    <m/>
    <n v="2"/>
    <n v="2"/>
    <x v="11"/>
    <n v="0"/>
    <n v="0"/>
    <n v="0"/>
    <n v="0"/>
    <n v="0"/>
    <n v="0"/>
    <n v="16"/>
    <n v="16"/>
    <s v="43562C40"/>
    <x v="1"/>
  </r>
  <r>
    <s v="43"/>
    <s v="Merel VAN GASTEL"/>
    <d v="2005-12-30T00:00:00"/>
    <x v="2"/>
    <n v="2"/>
    <n v="3"/>
    <n v="3"/>
    <m/>
    <m/>
    <m/>
    <n v="5"/>
    <x v="11"/>
    <n v="0"/>
    <n v="0"/>
    <n v="0"/>
    <n v="0"/>
    <n v="0"/>
    <n v="0"/>
    <n v="9"/>
    <n v="9"/>
    <s v="43562G13"/>
    <x v="2"/>
  </r>
  <r>
    <s v="100"/>
    <s v="Julie HEUSEQUIN"/>
    <d v="2001-08-31T00:00:00"/>
    <x v="2"/>
    <n v="2"/>
    <n v="4"/>
    <n v="1"/>
    <m/>
    <m/>
    <m/>
    <n v="6"/>
    <x v="11"/>
    <n v="0"/>
    <n v="0"/>
    <n v="0"/>
    <n v="0"/>
    <n v="0"/>
    <n v="0"/>
    <n v="7"/>
    <n v="7"/>
    <s v="43562G15"/>
    <x v="3"/>
  </r>
  <r>
    <s v="151"/>
    <s v="Stijn STRACKX"/>
    <d v="1989-08-19T00:00:00"/>
    <x v="3"/>
    <n v="1"/>
    <n v="2"/>
    <n v="2"/>
    <m/>
    <m/>
    <m/>
    <n v="2"/>
    <x v="11"/>
    <n v="0"/>
    <n v="0"/>
    <n v="0"/>
    <n v="0"/>
    <n v="0"/>
    <n v="0"/>
    <n v="16"/>
    <n v="16"/>
    <s v="43562C30"/>
    <x v="0"/>
  </r>
  <r>
    <s v="94"/>
    <s v="Yeno VINGERHOETS"/>
    <d v="2006-04-05T00:00:00"/>
    <x v="3"/>
    <n v="2"/>
    <n v="2"/>
    <n v="1"/>
    <m/>
    <n v="2"/>
    <n v="3"/>
    <n v="3"/>
    <x v="11"/>
    <n v="0"/>
    <n v="0"/>
    <n v="0"/>
    <n v="0"/>
    <n v="0"/>
    <n v="0"/>
    <n v="13"/>
    <n v="13"/>
    <s v="43562B13"/>
    <x v="1"/>
  </r>
  <r>
    <s v="31"/>
    <s v="Britt HUYBRECHTS"/>
    <d v="2005-12-11T00:00:00"/>
    <x v="3"/>
    <n v="2"/>
    <n v="5"/>
    <n v="1"/>
    <m/>
    <m/>
    <m/>
    <n v="3"/>
    <x v="11"/>
    <n v="0"/>
    <n v="0"/>
    <n v="0"/>
    <n v="0"/>
    <n v="0"/>
    <n v="0"/>
    <n v="13"/>
    <n v="13"/>
    <s v="43562G13"/>
    <x v="2"/>
  </r>
  <r>
    <s v="93"/>
    <s v="Jorre VANDERLINDEN"/>
    <d v="2002-01-11T00:00:00"/>
    <x v="3"/>
    <n v="1"/>
    <n v="5"/>
    <n v="2"/>
    <m/>
    <m/>
    <n v="2"/>
    <n v="8"/>
    <x v="11"/>
    <n v="0"/>
    <n v="0"/>
    <n v="0"/>
    <n v="0"/>
    <n v="0"/>
    <n v="0"/>
    <n v="5"/>
    <n v="5"/>
    <s v="43562B17"/>
    <x v="3"/>
  </r>
  <r>
    <s v="56"/>
    <s v="Robbe MEERTS"/>
    <d v="2002-02-10T00:00:00"/>
    <x v="14"/>
    <n v="1"/>
    <n v="1"/>
    <n v="1"/>
    <m/>
    <m/>
    <n v="1"/>
    <n v="3"/>
    <x v="11"/>
    <n v="0"/>
    <n v="0"/>
    <n v="0"/>
    <n v="0"/>
    <n v="0"/>
    <n v="0"/>
    <n v="13"/>
    <n v="13"/>
    <s v="43562B17"/>
    <x v="0"/>
  </r>
  <r>
    <s v="24"/>
    <s v="Brent VANHOOF"/>
    <d v="1999-08-15T00:00:00"/>
    <x v="14"/>
    <n v="1"/>
    <n v="2"/>
    <n v="1"/>
    <m/>
    <m/>
    <n v="1"/>
    <n v="7"/>
    <x v="11"/>
    <n v="0"/>
    <n v="0"/>
    <n v="0"/>
    <n v="0"/>
    <n v="0"/>
    <n v="0"/>
    <n v="6"/>
    <n v="6"/>
    <s v="43562C29"/>
    <x v="1"/>
  </r>
  <r>
    <s v="65"/>
    <s v="Mattheo HANNES"/>
    <d v="2003-05-18T00:00:00"/>
    <x v="14"/>
    <n v="4"/>
    <n v="1"/>
    <n v="1"/>
    <m/>
    <n v="1"/>
    <n v="8"/>
    <m/>
    <x v="11"/>
    <n v="0"/>
    <n v="0"/>
    <n v="0"/>
    <n v="0"/>
    <n v="0"/>
    <n v="0"/>
    <n v="0"/>
    <n v="0"/>
    <s v="43562B15"/>
    <x v="2"/>
  </r>
  <r>
    <s v="46"/>
    <s v="Luka VAN STEENBERGEN"/>
    <d v="2004-02-20T00:00:00"/>
    <x v="14"/>
    <n v="2"/>
    <n v="3"/>
    <n v="4"/>
    <m/>
    <n v="5"/>
    <m/>
    <m/>
    <x v="11"/>
    <n v="0"/>
    <n v="0"/>
    <n v="0"/>
    <n v="0"/>
    <n v="0"/>
    <n v="0"/>
    <n v="0"/>
    <n v="0"/>
    <s v="43562B15"/>
    <x v="3"/>
  </r>
  <r>
    <s v="23"/>
    <s v="Dennis STEEMANS"/>
    <d v="1999-08-21T00:00:00"/>
    <x v="4"/>
    <n v="1"/>
    <n v="1"/>
    <n v="1"/>
    <m/>
    <m/>
    <n v="1"/>
    <n v="1"/>
    <x v="11"/>
    <n v="0"/>
    <n v="0"/>
    <n v="0"/>
    <n v="0"/>
    <n v="0"/>
    <n v="0"/>
    <n v="20"/>
    <n v="20"/>
    <s v="43562C29"/>
    <x v="0"/>
  </r>
  <r>
    <s v="169"/>
    <s v="Svendsen GOEMAN"/>
    <d v="1997-08-26T00:00:00"/>
    <x v="4"/>
    <n v="2"/>
    <n v="1"/>
    <n v="3"/>
    <m/>
    <m/>
    <n v="4"/>
    <n v="5"/>
    <x v="11"/>
    <n v="0"/>
    <n v="0"/>
    <n v="0"/>
    <n v="0"/>
    <n v="0"/>
    <n v="0"/>
    <n v="9"/>
    <n v="9"/>
    <s v="43562C29"/>
    <x v="1"/>
  </r>
  <r>
    <s v="37"/>
    <s v="Brend VAN AERSCHOT"/>
    <d v="2007-01-17T00:00:00"/>
    <x v="4"/>
    <n v="5"/>
    <n v="2"/>
    <n v="4"/>
    <m/>
    <n v="2"/>
    <n v="6"/>
    <m/>
    <x v="11"/>
    <n v="0"/>
    <n v="0"/>
    <n v="0"/>
    <n v="0"/>
    <n v="0"/>
    <n v="0"/>
    <n v="0"/>
    <n v="0"/>
    <s v="43562B12"/>
    <x v="2"/>
  </r>
  <r>
    <s v="92"/>
    <s v="Yellise VAN DEN BROECK"/>
    <d v="2001-09-19T00:00:00"/>
    <x v="4"/>
    <n v="4"/>
    <n v="6"/>
    <n v="10"/>
    <m/>
    <m/>
    <m/>
    <m/>
    <x v="11"/>
    <n v="0"/>
    <n v="0"/>
    <n v="0"/>
    <n v="0"/>
    <n v="0"/>
    <n v="0"/>
    <n v="0"/>
    <n v="0"/>
    <s v="43562G15"/>
    <x v="3"/>
  </r>
  <r>
    <s v="28"/>
    <s v="Gorden MARTIN"/>
    <d v="1985-01-20T00:00:00"/>
    <x v="15"/>
    <n v="2"/>
    <n v="1"/>
    <n v="6"/>
    <m/>
    <m/>
    <m/>
    <n v="5"/>
    <x v="11"/>
    <n v="0"/>
    <n v="0"/>
    <n v="0"/>
    <n v="0"/>
    <n v="0"/>
    <n v="0"/>
    <n v="9"/>
    <n v="9"/>
    <s v="43562C30"/>
    <x v="0"/>
  </r>
  <r>
    <s v="53"/>
    <s v="Gianni TERRYN"/>
    <d v="2006-02-19T00:00:00"/>
    <x v="15"/>
    <n v="1"/>
    <n v="1"/>
    <n v="2"/>
    <m/>
    <n v="1"/>
    <n v="1"/>
    <n v="6"/>
    <x v="11"/>
    <n v="0"/>
    <n v="0"/>
    <n v="0"/>
    <n v="0"/>
    <n v="0"/>
    <n v="0"/>
    <n v="7"/>
    <n v="7"/>
    <s v="43562B13"/>
    <x v="1"/>
  </r>
  <r>
    <s v="223"/>
    <s v="Sem BOECKX"/>
    <d v="2006-03-22T00:00:00"/>
    <x v="5"/>
    <n v="1"/>
    <n v="2"/>
    <n v="1"/>
    <m/>
    <n v="1"/>
    <n v="2"/>
    <n v="1"/>
    <x v="11"/>
    <n v="0"/>
    <n v="0"/>
    <n v="0"/>
    <n v="0"/>
    <n v="0"/>
    <n v="0"/>
    <n v="20"/>
    <n v="20"/>
    <s v="43562B13"/>
    <x v="0"/>
  </r>
  <r>
    <s v="2"/>
    <s v="Wannes MAGDELIJNS"/>
    <d v="2004-01-19T00:00:00"/>
    <x v="5"/>
    <n v="7"/>
    <n v="1"/>
    <n v="1"/>
    <m/>
    <n v="1"/>
    <n v="1"/>
    <n v="1"/>
    <x v="11"/>
    <n v="0"/>
    <n v="0"/>
    <n v="0"/>
    <n v="0"/>
    <n v="0"/>
    <n v="0"/>
    <n v="20"/>
    <n v="20"/>
    <s v="43562B15"/>
    <x v="1"/>
  </r>
  <r>
    <s v="14"/>
    <s v="Verona VAN MOL"/>
    <d v="2005-05-17T00:00:00"/>
    <x v="5"/>
    <n v="1"/>
    <n v="1"/>
    <n v="1"/>
    <m/>
    <m/>
    <m/>
    <n v="1"/>
    <x v="11"/>
    <n v="0"/>
    <n v="0"/>
    <n v="0"/>
    <n v="0"/>
    <n v="0"/>
    <n v="0"/>
    <n v="20"/>
    <n v="20"/>
    <s v="43562G13"/>
    <x v="2"/>
  </r>
  <r>
    <s v="811"/>
    <s v="Brett JACOBS"/>
    <d v="1999-02-03T00:00:00"/>
    <x v="5"/>
    <n v="1"/>
    <n v="2"/>
    <n v="1"/>
    <m/>
    <n v="1"/>
    <n v="2"/>
    <n v="3"/>
    <x v="11"/>
    <n v="0"/>
    <n v="0"/>
    <n v="0"/>
    <n v="0"/>
    <n v="0"/>
    <n v="0"/>
    <n v="13"/>
    <n v="13"/>
    <s v="43562B19"/>
    <x v="3"/>
  </r>
  <r>
    <s v="50"/>
    <s v="Maxim VAN ROOSBROECK"/>
    <d v="2002-10-20T00:00:00"/>
    <x v="12"/>
    <n v="2"/>
    <n v="3"/>
    <n v="2"/>
    <m/>
    <m/>
    <n v="2"/>
    <n v="4"/>
    <x v="11"/>
    <n v="0"/>
    <n v="0"/>
    <n v="0"/>
    <n v="0"/>
    <n v="0"/>
    <n v="0"/>
    <n v="11"/>
    <n v="11"/>
    <s v="43562B17"/>
    <x v="0"/>
  </r>
  <r>
    <s v="711"/>
    <s v="Ghinio VAN DE WEYER"/>
    <d v="1994-08-25T00:00:00"/>
    <x v="12"/>
    <n v="3"/>
    <n v="5"/>
    <n v="4"/>
    <m/>
    <m/>
    <n v="4"/>
    <n v="4"/>
    <x v="11"/>
    <n v="0"/>
    <n v="0"/>
    <n v="0"/>
    <n v="0"/>
    <n v="0"/>
    <n v="0"/>
    <n v="11"/>
    <n v="11"/>
    <s v="43562ME"/>
    <x v="1"/>
  </r>
  <r>
    <s v="114"/>
    <s v="Yannick SPRUYT"/>
    <d v="1987-05-13T00:00:00"/>
    <x v="12"/>
    <n v="5"/>
    <n v="4"/>
    <n v="3"/>
    <m/>
    <m/>
    <m/>
    <n v="6"/>
    <x v="11"/>
    <n v="0"/>
    <n v="0"/>
    <n v="0"/>
    <n v="0"/>
    <n v="0"/>
    <n v="0"/>
    <n v="7"/>
    <n v="7"/>
    <s v="43562C30"/>
    <x v="2"/>
  </r>
  <r>
    <s v="33"/>
    <s v="Yan SLEGERS"/>
    <d v="2000-06-10T00:00:00"/>
    <x v="12"/>
    <n v="5"/>
    <n v="5"/>
    <n v="6"/>
    <m/>
    <m/>
    <n v="6"/>
    <m/>
    <x v="11"/>
    <n v="0"/>
    <n v="0"/>
    <n v="0"/>
    <n v="0"/>
    <n v="0"/>
    <n v="0"/>
    <n v="0"/>
    <n v="0"/>
    <s v="43562ME"/>
    <x v="3"/>
  </r>
  <r>
    <s v="243"/>
    <s v="Jorrit RUTTEN"/>
    <d v="2002-10-05T00:00:00"/>
    <x v="6"/>
    <n v="4"/>
    <n v="4"/>
    <n v="2"/>
    <m/>
    <m/>
    <n v="4"/>
    <n v="5"/>
    <x v="11"/>
    <n v="0"/>
    <n v="0"/>
    <n v="0"/>
    <n v="0"/>
    <n v="0"/>
    <n v="0"/>
    <n v="9"/>
    <n v="9"/>
    <s v="43562B17"/>
    <x v="0"/>
  </r>
  <r>
    <s v="30"/>
    <s v="Julie NICOLAES"/>
    <d v="2004-01-01T00:00:00"/>
    <x v="6"/>
    <n v="5"/>
    <n v="2"/>
    <n v="6"/>
    <m/>
    <m/>
    <m/>
    <n v="7"/>
    <x v="11"/>
    <n v="0"/>
    <n v="0"/>
    <n v="0"/>
    <n v="0"/>
    <n v="0"/>
    <n v="0"/>
    <n v="6"/>
    <n v="6"/>
    <s v="43562G15"/>
    <x v="1"/>
  </r>
  <r>
    <s v="28"/>
    <s v="Zoe SCHAERLAEKEN"/>
    <d v="2003-03-01T00:00:00"/>
    <x v="6"/>
    <n v="3"/>
    <n v="8"/>
    <n v="4"/>
    <m/>
    <m/>
    <m/>
    <m/>
    <x v="11"/>
    <n v="0"/>
    <n v="0"/>
    <n v="0"/>
    <n v="0"/>
    <n v="0"/>
    <n v="0"/>
    <n v="0"/>
    <n v="0"/>
    <s v="43562G15"/>
    <x v="2"/>
  </r>
  <r>
    <s v="248"/>
    <s v="Marnicq JANSSENS"/>
    <d v="1999-04-04T00:00:00"/>
    <x v="6"/>
    <n v="2"/>
    <n v="10"/>
    <n v="9"/>
    <m/>
    <m/>
    <m/>
    <m/>
    <x v="11"/>
    <n v="0"/>
    <n v="0"/>
    <n v="0"/>
    <n v="0"/>
    <n v="0"/>
    <n v="0"/>
    <n v="0"/>
    <n v="0"/>
    <s v="43562ME"/>
    <x v="3"/>
  </r>
  <r>
    <s v="40"/>
    <s v="Pieter LEROI"/>
    <d v="2000-06-16T00:00:00"/>
    <x v="7"/>
    <n v="3"/>
    <n v="3"/>
    <n v="1"/>
    <m/>
    <m/>
    <n v="3"/>
    <n v="2"/>
    <x v="11"/>
    <n v="0"/>
    <n v="0"/>
    <n v="0"/>
    <n v="0"/>
    <n v="0"/>
    <n v="0"/>
    <n v="16"/>
    <n v="16"/>
    <s v="43562ME"/>
    <x v="0"/>
  </r>
  <r>
    <s v="11"/>
    <s v="Aiko GOMMERS"/>
    <d v="2004-03-18T00:00:00"/>
    <x v="7"/>
    <n v="2"/>
    <n v="3"/>
    <n v="4"/>
    <m/>
    <m/>
    <m/>
    <n v="3"/>
    <x v="11"/>
    <n v="0"/>
    <n v="0"/>
    <n v="0"/>
    <n v="0"/>
    <n v="0"/>
    <n v="0"/>
    <n v="13"/>
    <n v="13"/>
    <s v="43562G15"/>
    <x v="1"/>
  </r>
  <r>
    <s v="4"/>
    <s v="Seppe LAENEN"/>
    <d v="2004-02-11T00:00:00"/>
    <x v="7"/>
    <n v="3"/>
    <n v="3"/>
    <n v="2"/>
    <m/>
    <n v="2"/>
    <n v="2"/>
    <n v="4"/>
    <x v="11"/>
    <n v="0"/>
    <n v="0"/>
    <n v="0"/>
    <n v="0"/>
    <n v="0"/>
    <n v="0"/>
    <n v="11"/>
    <n v="11"/>
    <s v="43562B15"/>
    <x v="2"/>
  </r>
  <r>
    <s v="606"/>
    <s v="Yorgi PICCART"/>
    <d v="2006-06-14T00:00:00"/>
    <x v="7"/>
    <n v="1"/>
    <n v="3"/>
    <n v="3"/>
    <m/>
    <n v="3"/>
    <n v="4"/>
    <n v="7"/>
    <x v="11"/>
    <n v="0"/>
    <n v="0"/>
    <n v="0"/>
    <n v="0"/>
    <n v="0"/>
    <n v="0"/>
    <n v="6"/>
    <n v="6"/>
    <s v="43562B13"/>
    <x v="3"/>
  </r>
  <r>
    <s v="39"/>
    <s v="Jordi VAN BOUCHOUT"/>
    <d v="1996-10-02T00:00:00"/>
    <x v="8"/>
    <n v="2"/>
    <n v="3"/>
    <n v="1"/>
    <m/>
    <m/>
    <n v="2"/>
    <n v="2"/>
    <x v="11"/>
    <n v="0"/>
    <n v="0"/>
    <n v="0"/>
    <n v="0"/>
    <n v="0"/>
    <n v="0"/>
    <n v="16"/>
    <n v="16"/>
    <s v="43562C29"/>
    <x v="0"/>
  </r>
  <r>
    <s v="67"/>
    <s v="Ferre T´SEYEN"/>
    <d v="2006-06-26T00:00:00"/>
    <x v="8"/>
    <n v="3"/>
    <n v="1"/>
    <n v="1"/>
    <m/>
    <n v="1"/>
    <n v="1"/>
    <n v="4"/>
    <x v="11"/>
    <n v="0"/>
    <n v="0"/>
    <n v="0"/>
    <n v="0"/>
    <n v="0"/>
    <n v="0"/>
    <n v="11"/>
    <n v="11"/>
    <s v="43562B13"/>
    <x v="1"/>
  </r>
  <r>
    <s v="27"/>
    <s v="Roy VAN AKEN"/>
    <d v="1990-06-25T00:00:00"/>
    <x v="8"/>
    <n v="1"/>
    <n v="1"/>
    <n v="1"/>
    <m/>
    <n v="2"/>
    <n v="3"/>
    <n v="5"/>
    <x v="11"/>
    <n v="0"/>
    <n v="0"/>
    <n v="0"/>
    <n v="0"/>
    <n v="0"/>
    <n v="0"/>
    <n v="9"/>
    <n v="9"/>
    <s v="43562B19"/>
    <x v="2"/>
  </r>
  <r>
    <s v="12"/>
    <s v="Thomas WILLEMS"/>
    <d v="2004-10-02T00:00:00"/>
    <x v="8"/>
    <n v="1"/>
    <n v="1"/>
    <n v="1"/>
    <m/>
    <m/>
    <n v="1"/>
    <n v="7"/>
    <x v="11"/>
    <n v="0"/>
    <n v="0"/>
    <n v="0"/>
    <n v="0"/>
    <n v="0"/>
    <n v="0"/>
    <n v="6"/>
    <n v="6"/>
    <s v="43562C16"/>
    <x v="3"/>
  </r>
  <r>
    <s v="45"/>
    <s v="Zoë WOLFS"/>
    <d v="2004-04-04T00:00:00"/>
    <x v="9"/>
    <n v="2"/>
    <n v="1"/>
    <n v="1"/>
    <m/>
    <m/>
    <n v="2"/>
    <n v="2"/>
    <x v="11"/>
    <n v="0"/>
    <n v="0"/>
    <n v="0"/>
    <n v="0"/>
    <n v="0"/>
    <n v="0"/>
    <n v="16"/>
    <n v="16"/>
    <s v="43562D05"/>
    <x v="0"/>
  </r>
  <r>
    <s v="93"/>
    <s v="Lore WOLFS"/>
    <d v="2007-12-19T00:00:00"/>
    <x v="9"/>
    <n v="3"/>
    <n v="2"/>
    <n v="1"/>
    <m/>
    <m/>
    <n v="2"/>
    <n v="4"/>
    <x v="11"/>
    <n v="0"/>
    <n v="0"/>
    <n v="0"/>
    <n v="0"/>
    <n v="0"/>
    <n v="0"/>
    <n v="11"/>
    <n v="11"/>
    <s v="43562G11"/>
    <x v="1"/>
  </r>
  <r>
    <s v="100"/>
    <s v="Scott VERHOEVEN"/>
    <d v="2006-01-30T00:00:00"/>
    <x v="9"/>
    <n v="5"/>
    <n v="3"/>
    <n v="3"/>
    <m/>
    <n v="4"/>
    <n v="8"/>
    <m/>
    <x v="11"/>
    <n v="0"/>
    <n v="0"/>
    <n v="0"/>
    <n v="0"/>
    <n v="0"/>
    <n v="0"/>
    <n v="0"/>
    <n v="0"/>
    <s v="43562B13"/>
    <x v="2"/>
  </r>
  <r>
    <s v="94"/>
    <s v="Tjörven MERTENS"/>
    <d v="2005-01-28T00:00:00"/>
    <x v="9"/>
    <n v="1"/>
    <n v="2"/>
    <n v="1"/>
    <m/>
    <n v="1"/>
    <n v="5"/>
    <m/>
    <x v="11"/>
    <n v="0"/>
    <n v="0"/>
    <n v="0"/>
    <n v="0"/>
    <n v="0"/>
    <n v="0"/>
    <n v="0"/>
    <n v="0"/>
    <s v="43562B14"/>
    <x v="3"/>
  </r>
  <r>
    <s v="12"/>
    <s v="Dries BROUNS"/>
    <d v="2007-06-02T00:00:00"/>
    <x v="10"/>
    <n v="1"/>
    <n v="1"/>
    <n v="1"/>
    <m/>
    <n v="1"/>
    <n v="1"/>
    <n v="2"/>
    <x v="12"/>
    <n v="0"/>
    <n v="0"/>
    <n v="0"/>
    <n v="0"/>
    <n v="0"/>
    <n v="0"/>
    <n v="16"/>
    <n v="16"/>
    <s v="43548B12"/>
    <x v="0"/>
  </r>
  <r>
    <s v="51"/>
    <s v="Dieter BROUNS"/>
    <d v="2005-01-01T00:00:00"/>
    <x v="10"/>
    <n v="1"/>
    <n v="1"/>
    <n v="1"/>
    <m/>
    <n v="1"/>
    <n v="3"/>
    <n v="3"/>
    <x v="12"/>
    <n v="0"/>
    <n v="0"/>
    <n v="0"/>
    <n v="0"/>
    <n v="0"/>
    <n v="0"/>
    <n v="13"/>
    <n v="13"/>
    <s v="43548B14"/>
    <x v="1"/>
  </r>
  <r>
    <s v="108"/>
    <s v="Maarten VERHOEVEN"/>
    <d v="2000-01-04T00:00:00"/>
    <x v="10"/>
    <n v="2"/>
    <n v="1"/>
    <n v="2"/>
    <m/>
    <n v="3"/>
    <n v="1"/>
    <n v="7"/>
    <x v="12"/>
    <n v="0"/>
    <n v="0"/>
    <n v="0"/>
    <n v="0"/>
    <n v="0"/>
    <n v="0"/>
    <n v="6"/>
    <n v="6"/>
    <s v="43548B19"/>
    <x v="2"/>
  </r>
  <r>
    <s v="163"/>
    <s v="Stef LIPPENS"/>
    <d v="2006-04-18T00:00:00"/>
    <x v="10"/>
    <n v="2"/>
    <n v="3"/>
    <n v="2"/>
    <m/>
    <n v="2"/>
    <n v="6"/>
    <m/>
    <x v="12"/>
    <n v="0"/>
    <n v="0"/>
    <n v="0"/>
    <n v="0"/>
    <n v="0"/>
    <n v="0"/>
    <n v="0"/>
    <n v="0"/>
    <s v="43548B13"/>
    <x v="3"/>
  </r>
  <r>
    <s v="76"/>
    <s v="Rune ROEFS"/>
    <d v="2006-05-29T00:00:00"/>
    <x v="0"/>
    <n v="1"/>
    <n v="4"/>
    <n v="1"/>
    <m/>
    <n v="2"/>
    <n v="2"/>
    <n v="3"/>
    <x v="12"/>
    <n v="0"/>
    <n v="0"/>
    <n v="0"/>
    <n v="0"/>
    <n v="0"/>
    <n v="0"/>
    <n v="13"/>
    <n v="13"/>
    <s v="43548B13"/>
    <x v="0"/>
  </r>
  <r>
    <s v="44"/>
    <s v="Mathijn BOGAERT"/>
    <d v="2000-11-22T00:00:00"/>
    <x v="0"/>
    <n v="2"/>
    <n v="1"/>
    <n v="1"/>
    <m/>
    <m/>
    <n v="2"/>
    <n v="3"/>
    <x v="12"/>
    <n v="0"/>
    <n v="0"/>
    <n v="0"/>
    <n v="0"/>
    <n v="0"/>
    <n v="0"/>
    <n v="13"/>
    <n v="13"/>
    <s v="43548ME"/>
    <x v="1"/>
  </r>
  <r>
    <s v="65"/>
    <s v="Nathan DE FAUW"/>
    <d v="2005-07-26T00:00:00"/>
    <x v="0"/>
    <n v="1"/>
    <n v="5"/>
    <n v="3"/>
    <m/>
    <n v="2"/>
    <n v="2"/>
    <n v="4"/>
    <x v="12"/>
    <n v="0"/>
    <n v="0"/>
    <n v="0"/>
    <n v="0"/>
    <n v="0"/>
    <n v="0"/>
    <n v="11"/>
    <n v="11"/>
    <s v="43548B14"/>
    <x v="2"/>
  </r>
  <r>
    <s v="47"/>
    <s v="Rune RAEYMAEKERS"/>
    <d v="2007-08-23T00:00:00"/>
    <x v="0"/>
    <n v="2"/>
    <n v="2"/>
    <n v="1"/>
    <m/>
    <n v="2"/>
    <n v="3"/>
    <n v="5"/>
    <x v="12"/>
    <n v="0"/>
    <n v="0"/>
    <n v="0"/>
    <n v="0"/>
    <n v="0"/>
    <n v="0"/>
    <n v="9"/>
    <n v="9"/>
    <s v="43548B12"/>
    <x v="3"/>
  </r>
  <r>
    <s v="28"/>
    <s v="Kjell DE SCHEPPER"/>
    <d v="2005-03-18T00:00:00"/>
    <x v="13"/>
    <n v="2"/>
    <n v="1"/>
    <n v="1"/>
    <m/>
    <n v="1"/>
    <n v="3"/>
    <n v="2"/>
    <x v="12"/>
    <n v="0"/>
    <n v="0"/>
    <n v="0"/>
    <n v="0"/>
    <n v="0"/>
    <n v="0"/>
    <n v="16"/>
    <n v="16"/>
    <s v="43548B14"/>
    <x v="0"/>
  </r>
  <r>
    <s v="39"/>
    <s v="Aukje BELMANS"/>
    <d v="2005-05-11T00:00:00"/>
    <x v="13"/>
    <n v="2"/>
    <n v="2"/>
    <n v="4"/>
    <m/>
    <m/>
    <m/>
    <n v="2"/>
    <x v="12"/>
    <n v="0"/>
    <n v="0"/>
    <n v="0"/>
    <n v="0"/>
    <n v="0"/>
    <n v="0"/>
    <n v="16"/>
    <n v="16"/>
    <s v="43548G13"/>
    <x v="1"/>
  </r>
  <r>
    <s v="25"/>
    <s v="Amber WILLEM"/>
    <d v="2001-02-01T00:00:00"/>
    <x v="13"/>
    <n v="3"/>
    <n v="4"/>
    <n v="4"/>
    <m/>
    <m/>
    <n v="3"/>
    <n v="8"/>
    <x v="12"/>
    <n v="0"/>
    <n v="0"/>
    <n v="0"/>
    <n v="0"/>
    <n v="0"/>
    <n v="0"/>
    <n v="5"/>
    <n v="5"/>
    <s v="43548D05"/>
    <x v="2"/>
  </r>
  <r>
    <s v="666"/>
    <s v="Lars VAN STAPPEN"/>
    <d v="2006-04-21T00:00:00"/>
    <x v="13"/>
    <n v="3"/>
    <n v="3"/>
    <n v="5"/>
    <m/>
    <n v="4"/>
    <n v="8"/>
    <m/>
    <x v="12"/>
    <n v="0"/>
    <n v="0"/>
    <n v="0"/>
    <n v="0"/>
    <n v="0"/>
    <n v="0"/>
    <n v="0"/>
    <n v="0"/>
    <s v="43548B13"/>
    <x v="3"/>
  </r>
  <r>
    <s v="115"/>
    <s v="Geoffrey DE WIT"/>
    <d v="2007-05-12T00:00:00"/>
    <x v="11"/>
    <n v="8"/>
    <n v="4"/>
    <n v="1"/>
    <m/>
    <n v="3"/>
    <n v="8"/>
    <m/>
    <x v="12"/>
    <n v="0"/>
    <n v="0"/>
    <n v="0"/>
    <n v="0"/>
    <n v="0"/>
    <n v="0"/>
    <n v="0"/>
    <n v="0"/>
    <s v="43548B12"/>
    <x v="0"/>
  </r>
  <r>
    <s v="35"/>
    <s v="Seppe HERMANS"/>
    <d v="2006-06-01T00:00:00"/>
    <x v="11"/>
    <n v="4"/>
    <n v="4"/>
    <n v="2"/>
    <m/>
    <n v="4"/>
    <n v="7"/>
    <m/>
    <x v="12"/>
    <n v="0"/>
    <n v="0"/>
    <n v="0"/>
    <n v="0"/>
    <n v="0"/>
    <n v="0"/>
    <n v="0"/>
    <n v="0"/>
    <s v="43548B13"/>
    <x v="1"/>
  </r>
  <r>
    <s v="89"/>
    <s v="Mats FOBE"/>
    <d v="2006-04-06T00:00:00"/>
    <x v="11"/>
    <n v="3"/>
    <n v="2"/>
    <n v="2"/>
    <m/>
    <n v="5"/>
    <m/>
    <m/>
    <x v="12"/>
    <n v="0"/>
    <n v="0"/>
    <n v="0"/>
    <n v="0"/>
    <n v="0"/>
    <n v="0"/>
    <n v="0"/>
    <n v="0"/>
    <s v="43548B13"/>
    <x v="2"/>
  </r>
  <r>
    <s v="40"/>
    <s v="Jens HUYBRECHTS"/>
    <d v="2005-12-11T00:00:00"/>
    <x v="11"/>
    <n v="4"/>
    <n v="5"/>
    <n v="5"/>
    <m/>
    <n v="6"/>
    <m/>
    <m/>
    <x v="12"/>
    <n v="0"/>
    <n v="0"/>
    <n v="0"/>
    <n v="0"/>
    <n v="0"/>
    <n v="0"/>
    <n v="0"/>
    <n v="0"/>
    <s v="43548B14"/>
    <x v="3"/>
  </r>
  <r>
    <s v="15"/>
    <s v="Robbe VERSCHUEREN"/>
    <d v="2000-09-20T00:00:00"/>
    <x v="1"/>
    <n v="1"/>
    <n v="1"/>
    <n v="2"/>
    <m/>
    <m/>
    <n v="1"/>
    <n v="1"/>
    <x v="12"/>
    <n v="0"/>
    <n v="0"/>
    <n v="0"/>
    <n v="0"/>
    <n v="0"/>
    <n v="0"/>
    <n v="20"/>
    <n v="20"/>
    <s v="43548C29"/>
    <x v="0"/>
  </r>
  <r>
    <s v="15"/>
    <s v="Britt BAETENS"/>
    <d v="2002-02-21T00:00:00"/>
    <x v="1"/>
    <n v="2"/>
    <n v="1"/>
    <n v="3"/>
    <m/>
    <m/>
    <n v="3"/>
    <n v="4"/>
    <x v="12"/>
    <n v="0"/>
    <n v="0"/>
    <n v="0"/>
    <n v="0"/>
    <n v="0"/>
    <n v="0"/>
    <n v="11"/>
    <n v="11"/>
    <s v="43548D05"/>
    <x v="1"/>
  </r>
  <r>
    <s v="56"/>
    <s v="Arno BRAEKEN"/>
    <d v="2003-10-14T00:00:00"/>
    <x v="1"/>
    <n v="1"/>
    <n v="1"/>
    <n v="1"/>
    <m/>
    <n v="2"/>
    <n v="3"/>
    <n v="5"/>
    <x v="12"/>
    <n v="0"/>
    <n v="0"/>
    <n v="0"/>
    <n v="0"/>
    <n v="0"/>
    <n v="0"/>
    <n v="9"/>
    <n v="9"/>
    <s v="43548B15"/>
    <x v="2"/>
  </r>
  <r>
    <s v="234"/>
    <s v="Donna MIELCZAREK"/>
    <d v="2005-09-15T00:00:00"/>
    <x v="1"/>
    <n v="3"/>
    <n v="4"/>
    <n v="5"/>
    <m/>
    <m/>
    <m/>
    <m/>
    <x v="12"/>
    <n v="0"/>
    <n v="0"/>
    <n v="0"/>
    <n v="0"/>
    <n v="0"/>
    <n v="0"/>
    <n v="0"/>
    <n v="0"/>
    <s v="43548G13"/>
    <x v="3"/>
  </r>
  <r>
    <s v="31"/>
    <s v="Femke VERELST"/>
    <d v="2003-03-21T00:00:00"/>
    <x v="2"/>
    <n v="1"/>
    <n v="1"/>
    <n v="1"/>
    <m/>
    <m/>
    <n v="1"/>
    <n v="1"/>
    <x v="12"/>
    <n v="0"/>
    <n v="0"/>
    <n v="0"/>
    <n v="0"/>
    <n v="0"/>
    <n v="0"/>
    <n v="20"/>
    <n v="20"/>
    <s v="43548D05"/>
    <x v="0"/>
  </r>
  <r>
    <s v="100"/>
    <s v="Julie HEUSEQUIN"/>
    <d v="2001-08-31T00:00:00"/>
    <x v="2"/>
    <n v="1"/>
    <n v="4"/>
    <n v="4"/>
    <m/>
    <m/>
    <m/>
    <n v="4"/>
    <x v="12"/>
    <n v="0"/>
    <n v="0"/>
    <n v="0"/>
    <n v="0"/>
    <n v="0"/>
    <n v="0"/>
    <n v="11"/>
    <n v="11"/>
    <s v="43548G15"/>
    <x v="1"/>
  </r>
  <r>
    <s v="43"/>
    <s v="Merel VAN GASTEL"/>
    <d v="2005-12-30T00:00:00"/>
    <x v="2"/>
    <n v="3"/>
    <n v="3"/>
    <n v="2"/>
    <m/>
    <m/>
    <m/>
    <n v="5"/>
    <x v="12"/>
    <n v="0"/>
    <n v="0"/>
    <n v="0"/>
    <n v="0"/>
    <n v="0"/>
    <n v="0"/>
    <n v="9"/>
    <n v="9"/>
    <s v="43548G13"/>
    <x v="2"/>
  </r>
  <r>
    <s v="71"/>
    <s v="Wesley VAN GASTEL"/>
    <d v="1979-10-05T00:00:00"/>
    <x v="2"/>
    <n v="1"/>
    <n v="1"/>
    <n v="2"/>
    <m/>
    <m/>
    <n v="2"/>
    <n v="8"/>
    <x v="12"/>
    <n v="0"/>
    <n v="0"/>
    <n v="0"/>
    <n v="0"/>
    <n v="0"/>
    <n v="0"/>
    <n v="5"/>
    <n v="5"/>
    <s v="43548C40"/>
    <x v="3"/>
  </r>
  <r>
    <s v="151"/>
    <s v="Stijn STRACKX"/>
    <d v="1989-08-19T00:00:00"/>
    <x v="3"/>
    <n v="1"/>
    <n v="7"/>
    <n v="1"/>
    <m/>
    <m/>
    <m/>
    <n v="4"/>
    <x v="12"/>
    <n v="0"/>
    <n v="0"/>
    <n v="0"/>
    <n v="0"/>
    <n v="0"/>
    <n v="0"/>
    <n v="11"/>
    <n v="11"/>
    <s v="43548C30"/>
    <x v="0"/>
  </r>
  <r>
    <s v="94"/>
    <s v="Yeno VINGERHOETS"/>
    <d v="2006-04-05T00:00:00"/>
    <x v="3"/>
    <n v="2"/>
    <n v="1"/>
    <n v="2"/>
    <m/>
    <n v="3"/>
    <n v="8"/>
    <m/>
    <x v="12"/>
    <n v="0"/>
    <n v="0"/>
    <n v="0"/>
    <n v="0"/>
    <n v="0"/>
    <n v="0"/>
    <n v="0"/>
    <n v="0"/>
    <s v="43548B13"/>
    <x v="1"/>
  </r>
  <r>
    <s v="93"/>
    <s v="Jorre VANDERLINDEN"/>
    <d v="2002-01-11T00:00:00"/>
    <x v="3"/>
    <n v="1"/>
    <n v="4"/>
    <n v="3"/>
    <m/>
    <m/>
    <n v="5"/>
    <m/>
    <x v="12"/>
    <n v="0"/>
    <n v="0"/>
    <n v="0"/>
    <n v="0"/>
    <n v="0"/>
    <n v="0"/>
    <n v="0"/>
    <n v="0"/>
    <s v="43548B17"/>
    <x v="2"/>
  </r>
  <r>
    <s v="53"/>
    <s v="Seppe BEIJENS"/>
    <d v="1996-10-22T00:00:00"/>
    <x v="3"/>
    <n v="3"/>
    <n v="3"/>
    <n v="1"/>
    <m/>
    <n v="3"/>
    <n v="5"/>
    <m/>
    <x v="12"/>
    <n v="0"/>
    <n v="0"/>
    <n v="0"/>
    <n v="0"/>
    <n v="0"/>
    <n v="0"/>
    <n v="0"/>
    <n v="0"/>
    <s v="43548B19"/>
    <x v="3"/>
  </r>
  <r>
    <s v="56"/>
    <s v="Robbe MEERTS"/>
    <d v="2002-02-10T00:00:00"/>
    <x v="14"/>
    <n v="1"/>
    <n v="1"/>
    <n v="1"/>
    <m/>
    <m/>
    <n v="1"/>
    <n v="1"/>
    <x v="12"/>
    <n v="0"/>
    <n v="0"/>
    <n v="0"/>
    <n v="0"/>
    <n v="0"/>
    <n v="0"/>
    <n v="20"/>
    <n v="20"/>
    <s v="43548B17"/>
    <x v="0"/>
  </r>
  <r>
    <s v="24"/>
    <s v="Brent VANHOOF"/>
    <d v="1999-08-15T00:00:00"/>
    <x v="14"/>
    <n v="2"/>
    <n v="3"/>
    <n v="1"/>
    <m/>
    <m/>
    <n v="1"/>
    <n v="3"/>
    <x v="12"/>
    <n v="0"/>
    <n v="0"/>
    <n v="0"/>
    <n v="0"/>
    <n v="0"/>
    <n v="0"/>
    <n v="13"/>
    <n v="13"/>
    <s v="43548C29"/>
    <x v="1"/>
  </r>
  <r>
    <s v="65"/>
    <s v="Mattheo HANNES"/>
    <d v="2003-05-18T00:00:00"/>
    <x v="14"/>
    <n v="4"/>
    <n v="1"/>
    <n v="2"/>
    <m/>
    <n v="3"/>
    <n v="3"/>
    <n v="7"/>
    <x v="12"/>
    <n v="0"/>
    <n v="0"/>
    <n v="0"/>
    <n v="0"/>
    <n v="0"/>
    <n v="0"/>
    <n v="6"/>
    <n v="6"/>
    <s v="43548B15"/>
    <x v="2"/>
  </r>
  <r>
    <s v="46"/>
    <s v="Luka VAN STEENBERGEN"/>
    <d v="2004-02-20T00:00:00"/>
    <x v="14"/>
    <n v="4"/>
    <n v="4"/>
    <n v="2"/>
    <m/>
    <n v="5"/>
    <m/>
    <m/>
    <x v="12"/>
    <n v="0"/>
    <n v="0"/>
    <n v="0"/>
    <n v="0"/>
    <n v="0"/>
    <n v="0"/>
    <n v="0"/>
    <n v="0"/>
    <s v="43548B15"/>
    <x v="3"/>
  </r>
  <r>
    <s v="92"/>
    <s v="Yellise VAN DEN BROECK"/>
    <d v="2001-09-19T00:00:00"/>
    <x v="4"/>
    <n v="3"/>
    <n v="2"/>
    <n v="3"/>
    <m/>
    <m/>
    <m/>
    <n v="3"/>
    <x v="12"/>
    <n v="0"/>
    <n v="0"/>
    <n v="0"/>
    <n v="0"/>
    <n v="0"/>
    <n v="0"/>
    <n v="13"/>
    <n v="13"/>
    <s v="43548G15"/>
    <x v="0"/>
  </r>
  <r>
    <s v="169"/>
    <s v="Svendsen GOEMAN"/>
    <d v="1997-08-26T00:00:00"/>
    <x v="4"/>
    <n v="2"/>
    <n v="2"/>
    <n v="2"/>
    <m/>
    <m/>
    <n v="4"/>
    <n v="4"/>
    <x v="12"/>
    <n v="0"/>
    <n v="0"/>
    <n v="0"/>
    <n v="0"/>
    <n v="0"/>
    <n v="0"/>
    <n v="11"/>
    <n v="11"/>
    <s v="43548C29"/>
    <x v="1"/>
  </r>
  <r>
    <s v="77"/>
    <s v="Gerben GOEMAN"/>
    <d v="2002-04-19T00:00:00"/>
    <x v="4"/>
    <n v="3"/>
    <n v="2"/>
    <n v="4"/>
    <m/>
    <m/>
    <n v="4"/>
    <n v="8"/>
    <x v="12"/>
    <n v="0"/>
    <n v="0"/>
    <n v="0"/>
    <n v="0"/>
    <n v="0"/>
    <n v="0"/>
    <n v="5"/>
    <n v="5"/>
    <s v="43548C29"/>
    <x v="2"/>
  </r>
  <r>
    <s v="37"/>
    <s v="Brend VAN AERSCHOT"/>
    <d v="2007-01-17T00:00:00"/>
    <x v="4"/>
    <n v="3"/>
    <n v="3"/>
    <n v="2"/>
    <m/>
    <n v="3"/>
    <n v="5"/>
    <m/>
    <x v="12"/>
    <n v="0"/>
    <n v="0"/>
    <n v="0"/>
    <n v="0"/>
    <n v="0"/>
    <n v="0"/>
    <n v="0"/>
    <n v="0"/>
    <s v="43548B12"/>
    <x v="3"/>
  </r>
  <r>
    <s v="53"/>
    <s v="Gianni TERRYN"/>
    <d v="2006-02-19T00:00:00"/>
    <x v="15"/>
    <n v="2"/>
    <n v="1"/>
    <n v="2"/>
    <m/>
    <n v="1"/>
    <n v="1"/>
    <n v="4"/>
    <x v="12"/>
    <n v="0"/>
    <n v="0"/>
    <n v="0"/>
    <n v="0"/>
    <n v="0"/>
    <n v="0"/>
    <n v="11"/>
    <n v="11"/>
    <s v="43548B13"/>
    <x v="0"/>
  </r>
  <r>
    <s v="28"/>
    <s v="Gorden MARTIN"/>
    <d v="1985-01-20T00:00:00"/>
    <x v="15"/>
    <n v="2"/>
    <n v="2"/>
    <n v="3"/>
    <m/>
    <m/>
    <m/>
    <n v="5"/>
    <x v="12"/>
    <n v="0"/>
    <n v="0"/>
    <n v="0"/>
    <n v="0"/>
    <n v="0"/>
    <n v="0"/>
    <n v="9"/>
    <n v="9"/>
    <s v="43548C30"/>
    <x v="1"/>
  </r>
  <r>
    <s v="53"/>
    <s v="Cedric PATTYN"/>
    <d v="2005-03-23T00:00:00"/>
    <x v="15"/>
    <n v="2"/>
    <n v="6"/>
    <n v="4"/>
    <m/>
    <n v="3"/>
    <n v="7"/>
    <m/>
    <x v="12"/>
    <n v="0"/>
    <n v="0"/>
    <n v="0"/>
    <n v="0"/>
    <n v="0"/>
    <n v="0"/>
    <n v="0"/>
    <n v="0"/>
    <s v="43548B14"/>
    <x v="2"/>
  </r>
  <r>
    <s v="30"/>
    <s v="Michael BOGAERTS"/>
    <d v="1994-05-25T00:00:00"/>
    <x v="15"/>
    <n v="4"/>
    <n v="4"/>
    <n v="1"/>
    <m/>
    <m/>
    <n v="6"/>
    <m/>
    <x v="12"/>
    <n v="0"/>
    <n v="0"/>
    <n v="0"/>
    <n v="0"/>
    <n v="0"/>
    <n v="0"/>
    <n v="0"/>
    <n v="0"/>
    <s v="43548ME"/>
    <x v="3"/>
  </r>
  <r>
    <s v="2"/>
    <s v="Wannes MAGDELIJNS"/>
    <d v="2004-01-19T00:00:00"/>
    <x v="5"/>
    <n v="1"/>
    <n v="1"/>
    <n v="1"/>
    <m/>
    <n v="1"/>
    <n v="1"/>
    <n v="1"/>
    <x v="12"/>
    <n v="0"/>
    <n v="0"/>
    <n v="0"/>
    <n v="0"/>
    <n v="0"/>
    <n v="0"/>
    <n v="20"/>
    <n v="20"/>
    <s v="43548B15"/>
    <x v="0"/>
  </r>
  <r>
    <s v="811"/>
    <s v="Brett JACOBS"/>
    <d v="1999-02-03T00:00:00"/>
    <x v="5"/>
    <n v="1"/>
    <n v="1"/>
    <n v="1"/>
    <m/>
    <n v="1"/>
    <n v="1"/>
    <n v="1"/>
    <x v="12"/>
    <n v="0"/>
    <n v="0"/>
    <n v="0"/>
    <n v="0"/>
    <n v="0"/>
    <n v="0"/>
    <n v="20"/>
    <n v="20"/>
    <s v="43548B19"/>
    <x v="1"/>
  </r>
  <r>
    <s v="14"/>
    <s v="Verona VAN MOL"/>
    <d v="2005-05-17T00:00:00"/>
    <x v="5"/>
    <n v="1"/>
    <n v="1"/>
    <n v="1"/>
    <m/>
    <m/>
    <m/>
    <n v="1"/>
    <x v="12"/>
    <n v="0"/>
    <n v="0"/>
    <n v="0"/>
    <n v="0"/>
    <n v="0"/>
    <n v="0"/>
    <n v="20"/>
    <n v="20"/>
    <s v="43548G13"/>
    <x v="2"/>
  </r>
  <r>
    <s v="223"/>
    <s v="Sem BOECKX"/>
    <d v="2006-03-22T00:00:00"/>
    <x v="5"/>
    <n v="7"/>
    <n v="2"/>
    <n v="4"/>
    <m/>
    <n v="3"/>
    <n v="5"/>
    <m/>
    <x v="12"/>
    <n v="0"/>
    <n v="0"/>
    <n v="0"/>
    <n v="0"/>
    <n v="0"/>
    <n v="0"/>
    <n v="0"/>
    <n v="0"/>
    <s v="43548B13"/>
    <x v="3"/>
  </r>
  <r>
    <s v="50"/>
    <s v="Maxim VAN ROOSBROECK"/>
    <d v="2002-10-20T00:00:00"/>
    <x v="12"/>
    <n v="4"/>
    <n v="3"/>
    <n v="1"/>
    <m/>
    <m/>
    <n v="2"/>
    <n v="4"/>
    <x v="12"/>
    <n v="0"/>
    <n v="0"/>
    <n v="0"/>
    <n v="0"/>
    <n v="0"/>
    <n v="0"/>
    <n v="11"/>
    <n v="11"/>
    <s v="43548B17"/>
    <x v="0"/>
  </r>
  <r>
    <s v="51"/>
    <s v="Bo ILEGEMS"/>
    <d v="2004-04-13T00:00:00"/>
    <x v="12"/>
    <n v="3"/>
    <n v="3"/>
    <n v="2"/>
    <m/>
    <m/>
    <m/>
    <n v="5"/>
    <x v="12"/>
    <n v="0"/>
    <n v="0"/>
    <n v="0"/>
    <n v="0"/>
    <n v="0"/>
    <n v="0"/>
    <n v="9"/>
    <n v="9"/>
    <s v="43548C16"/>
    <x v="1"/>
  </r>
  <r>
    <s v="114"/>
    <s v="Yannick SPRUYT"/>
    <d v="1987-05-13T00:00:00"/>
    <x v="12"/>
    <n v="5"/>
    <n v="3"/>
    <n v="4"/>
    <m/>
    <m/>
    <m/>
    <n v="7"/>
    <x v="12"/>
    <n v="0"/>
    <n v="0"/>
    <n v="0"/>
    <n v="0"/>
    <n v="0"/>
    <n v="0"/>
    <n v="6"/>
    <n v="6"/>
    <s v="43548C30"/>
    <x v="2"/>
  </r>
  <r>
    <s v="711"/>
    <s v="Ghinio VAN DE WEYER"/>
    <d v="1994-08-25T00:00:00"/>
    <x v="12"/>
    <n v="1"/>
    <n v="2"/>
    <n v="2"/>
    <m/>
    <m/>
    <n v="2"/>
    <n v="8"/>
    <x v="12"/>
    <n v="0"/>
    <n v="0"/>
    <n v="0"/>
    <n v="0"/>
    <n v="0"/>
    <n v="0"/>
    <n v="5"/>
    <n v="5"/>
    <s v="43548ME"/>
    <x v="3"/>
  </r>
  <r>
    <s v="243"/>
    <s v="Jorrit RUTTEN"/>
    <d v="2002-10-05T00:00:00"/>
    <x v="6"/>
    <n v="1"/>
    <n v="4"/>
    <n v="2"/>
    <m/>
    <m/>
    <n v="4"/>
    <n v="5"/>
    <x v="12"/>
    <n v="0"/>
    <n v="0"/>
    <n v="0"/>
    <n v="0"/>
    <n v="0"/>
    <n v="0"/>
    <n v="9"/>
    <n v="9"/>
    <s v="43548B17"/>
    <x v="0"/>
  </r>
  <r>
    <s v="30"/>
    <s v="Julie NICOLAES"/>
    <d v="2004-01-01T00:00:00"/>
    <x v="6"/>
    <n v="4"/>
    <n v="5"/>
    <n v="4"/>
    <m/>
    <m/>
    <m/>
    <n v="6"/>
    <x v="12"/>
    <n v="0"/>
    <n v="0"/>
    <n v="0"/>
    <n v="0"/>
    <n v="0"/>
    <n v="0"/>
    <n v="7"/>
    <n v="7"/>
    <s v="43548G15"/>
    <x v="1"/>
  </r>
  <r>
    <s v="53"/>
    <s v="Kayan SCHAERLAEKEN"/>
    <d v="2004-05-04T00:00:00"/>
    <x v="6"/>
    <n v="1"/>
    <n v="4"/>
    <n v="3"/>
    <m/>
    <n v="3"/>
    <n v="6"/>
    <m/>
    <x v="12"/>
    <n v="0"/>
    <n v="0"/>
    <n v="0"/>
    <n v="0"/>
    <n v="0"/>
    <n v="0"/>
    <n v="0"/>
    <n v="0"/>
    <s v="43548B15"/>
    <x v="2"/>
  </r>
  <r>
    <s v="28"/>
    <s v="Zoe SCHAERLAEKEN"/>
    <d v="2003-03-01T00:00:00"/>
    <x v="6"/>
    <n v="5"/>
    <n v="3"/>
    <n v="5"/>
    <m/>
    <m/>
    <m/>
    <m/>
    <x v="12"/>
    <n v="0"/>
    <n v="0"/>
    <n v="0"/>
    <n v="0"/>
    <n v="0"/>
    <n v="0"/>
    <n v="0"/>
    <n v="0"/>
    <s v="43548G15"/>
    <x v="3"/>
  </r>
  <r>
    <s v="4"/>
    <s v="Seppe LAENEN"/>
    <d v="2004-02-11T00:00:00"/>
    <x v="7"/>
    <n v="1"/>
    <n v="2"/>
    <n v="1"/>
    <m/>
    <n v="1"/>
    <n v="2"/>
    <n v="3"/>
    <x v="12"/>
    <n v="0"/>
    <n v="0"/>
    <n v="0"/>
    <n v="0"/>
    <n v="0"/>
    <n v="0"/>
    <n v="13"/>
    <n v="13"/>
    <s v="43548B15"/>
    <x v="0"/>
  </r>
  <r>
    <s v="40"/>
    <s v="Pieter LEROI"/>
    <d v="2000-06-16T00:00:00"/>
    <x v="7"/>
    <n v="2"/>
    <n v="1"/>
    <n v="4"/>
    <m/>
    <m/>
    <n v="1"/>
    <n v="4"/>
    <x v="12"/>
    <n v="0"/>
    <n v="0"/>
    <n v="0"/>
    <n v="0"/>
    <n v="0"/>
    <n v="0"/>
    <n v="11"/>
    <n v="11"/>
    <s v="43548ME"/>
    <x v="1"/>
  </r>
  <r>
    <s v="606"/>
    <s v="Yorgi PICCART"/>
    <d v="2006-06-14T00:00:00"/>
    <x v="7"/>
    <n v="3"/>
    <n v="2"/>
    <n v="3"/>
    <m/>
    <n v="2"/>
    <n v="3"/>
    <n v="6"/>
    <x v="12"/>
    <n v="0"/>
    <n v="0"/>
    <n v="0"/>
    <n v="0"/>
    <n v="0"/>
    <n v="0"/>
    <n v="7"/>
    <n v="7"/>
    <s v="43548B13"/>
    <x v="2"/>
  </r>
  <r>
    <s v="11"/>
    <s v="Aiko GOMMERS"/>
    <d v="2004-03-18T00:00:00"/>
    <x v="7"/>
    <n v="2"/>
    <n v="1"/>
    <n v="3"/>
    <m/>
    <m/>
    <m/>
    <n v="8"/>
    <x v="12"/>
    <n v="0"/>
    <n v="0"/>
    <n v="0"/>
    <n v="0"/>
    <n v="0"/>
    <n v="0"/>
    <n v="5"/>
    <n v="5"/>
    <s v="43548G15"/>
    <x v="3"/>
  </r>
  <r>
    <s v="67"/>
    <s v="Ferre T´SEYEN"/>
    <d v="2006-06-26T00:00:00"/>
    <x v="8"/>
    <n v="1"/>
    <n v="1"/>
    <n v="1"/>
    <m/>
    <n v="1"/>
    <n v="1"/>
    <n v="1"/>
    <x v="12"/>
    <n v="0"/>
    <n v="0"/>
    <n v="0"/>
    <n v="0"/>
    <n v="0"/>
    <n v="0"/>
    <n v="20"/>
    <n v="20"/>
    <s v="43548B13"/>
    <x v="0"/>
  </r>
  <r>
    <s v="39"/>
    <s v="Jordi VAN BOUCHOUT"/>
    <d v="1996-10-02T00:00:00"/>
    <x v="8"/>
    <n v="1"/>
    <n v="2"/>
    <n v="1"/>
    <m/>
    <m/>
    <n v="2"/>
    <n v="2"/>
    <x v="12"/>
    <n v="0"/>
    <n v="0"/>
    <n v="0"/>
    <n v="0"/>
    <n v="0"/>
    <n v="0"/>
    <n v="16"/>
    <n v="16"/>
    <s v="43548C29"/>
    <x v="1"/>
  </r>
  <r>
    <s v="98"/>
    <s v="Karo VERTESSEN"/>
    <d v="1998-09-03T00:00:00"/>
    <x v="8"/>
    <n v="2"/>
    <n v="2"/>
    <n v="1"/>
    <m/>
    <m/>
    <m/>
    <n v="2"/>
    <x v="12"/>
    <n v="0"/>
    <n v="0"/>
    <n v="0"/>
    <n v="0"/>
    <n v="0"/>
    <n v="0"/>
    <n v="16"/>
    <n v="16"/>
    <s v="43548G15"/>
    <x v="2"/>
  </r>
  <r>
    <s v="27"/>
    <s v="Roy VAN AKEN"/>
    <d v="1990-06-25T00:00:00"/>
    <x v="8"/>
    <n v="1"/>
    <n v="1"/>
    <n v="1"/>
    <m/>
    <n v="1"/>
    <n v="2"/>
    <n v="4"/>
    <x v="12"/>
    <n v="0"/>
    <n v="0"/>
    <n v="0"/>
    <n v="0"/>
    <n v="0"/>
    <n v="0"/>
    <n v="11"/>
    <n v="11"/>
    <s v="43548B19"/>
    <x v="3"/>
  </r>
  <r>
    <s v="93"/>
    <s v="Lore WOLFS"/>
    <d v="2007-12-19T00:00:00"/>
    <x v="9"/>
    <n v="2"/>
    <n v="1"/>
    <n v="2"/>
    <m/>
    <m/>
    <m/>
    <n v="2"/>
    <x v="12"/>
    <n v="0"/>
    <n v="0"/>
    <n v="0"/>
    <n v="0"/>
    <n v="0"/>
    <n v="0"/>
    <n v="16"/>
    <n v="16"/>
    <s v="43548G11"/>
    <x v="0"/>
  </r>
  <r>
    <s v="94"/>
    <s v="Tjörven MERTENS"/>
    <d v="2005-01-28T00:00:00"/>
    <x v="9"/>
    <n v="1"/>
    <n v="1"/>
    <n v="1"/>
    <m/>
    <n v="1"/>
    <n v="1"/>
    <n v="6"/>
    <x v="12"/>
    <n v="0"/>
    <n v="0"/>
    <n v="0"/>
    <n v="0"/>
    <n v="0"/>
    <n v="0"/>
    <n v="7"/>
    <n v="7"/>
    <s v="43548B14"/>
    <x v="1"/>
  </r>
  <r>
    <s v="100"/>
    <s v="Scott VERHOEVEN"/>
    <d v="2006-01-30T00:00:00"/>
    <x v="9"/>
    <n v="1"/>
    <n v="3"/>
    <n v="3"/>
    <m/>
    <n v="2"/>
    <n v="3"/>
    <n v="7"/>
    <x v="12"/>
    <n v="0"/>
    <n v="0"/>
    <n v="0"/>
    <n v="0"/>
    <n v="0"/>
    <n v="0"/>
    <n v="6"/>
    <n v="6"/>
    <s v="43548B13"/>
    <x v="2"/>
  </r>
  <r>
    <s v="45"/>
    <s v="Zoë WOLFS"/>
    <d v="2004-04-04T00:00:00"/>
    <x v="9"/>
    <n v="1"/>
    <n v="2"/>
    <n v="1"/>
    <m/>
    <m/>
    <n v="5"/>
    <m/>
    <x v="12"/>
    <n v="0"/>
    <n v="0"/>
    <n v="0"/>
    <n v="0"/>
    <n v="0"/>
    <n v="0"/>
    <n v="0"/>
    <n v="0"/>
    <s v="43548D05"/>
    <x v="3"/>
  </r>
  <r>
    <s v="12"/>
    <s v="Dries BROUNS"/>
    <d v="2007-06-02T00:00:00"/>
    <x v="10"/>
    <n v="1"/>
    <n v="1"/>
    <n v="1"/>
    <m/>
    <n v="1"/>
    <n v="1"/>
    <n v="1"/>
    <x v="13"/>
    <n v="0"/>
    <n v="0"/>
    <n v="0"/>
    <n v="0"/>
    <n v="0"/>
    <n v="0"/>
    <n v="20"/>
    <n v="20"/>
    <s v="43541B12"/>
    <x v="0"/>
  </r>
  <r>
    <s v="51"/>
    <s v="Dieter BROUNS"/>
    <d v="2005-01-01T00:00:00"/>
    <x v="10"/>
    <n v="3"/>
    <n v="2"/>
    <n v="1"/>
    <m/>
    <n v="1"/>
    <n v="1"/>
    <n v="2"/>
    <x v="13"/>
    <n v="0"/>
    <n v="0"/>
    <n v="0"/>
    <n v="0"/>
    <n v="0"/>
    <n v="0"/>
    <n v="16"/>
    <n v="16"/>
    <s v="43541B14"/>
    <x v="1"/>
  </r>
  <r>
    <s v="108"/>
    <s v="Maarten VERHOEVEN"/>
    <d v="2000-01-04T00:00:00"/>
    <x v="10"/>
    <n v="1"/>
    <n v="3"/>
    <n v="3"/>
    <m/>
    <n v="2"/>
    <n v="4"/>
    <n v="5"/>
    <x v="13"/>
    <n v="0"/>
    <n v="0"/>
    <n v="0"/>
    <n v="0"/>
    <n v="0"/>
    <n v="0"/>
    <n v="9"/>
    <n v="9"/>
    <s v="43541B19"/>
    <x v="2"/>
  </r>
  <r>
    <s v="163"/>
    <s v="Stef LIPPENS"/>
    <d v="2006-04-18T00:00:00"/>
    <x v="10"/>
    <n v="4"/>
    <n v="4"/>
    <n v="4"/>
    <m/>
    <n v="5"/>
    <m/>
    <m/>
    <x v="13"/>
    <n v="0"/>
    <n v="0"/>
    <n v="0"/>
    <n v="0"/>
    <n v="0"/>
    <n v="0"/>
    <n v="0"/>
    <n v="0"/>
    <s v="43541B13"/>
    <x v="3"/>
  </r>
  <r>
    <s v="7"/>
    <s v="Sanne LUMBEECK"/>
    <d v="2007-01-12T00:00:00"/>
    <x v="0"/>
    <n v="1"/>
    <n v="1"/>
    <n v="1"/>
    <m/>
    <m/>
    <n v="1"/>
    <n v="1"/>
    <x v="13"/>
    <n v="0"/>
    <n v="0"/>
    <n v="0"/>
    <n v="0"/>
    <n v="0"/>
    <n v="0"/>
    <n v="20"/>
    <n v="20"/>
    <s v="43541G11"/>
    <x v="0"/>
  </r>
  <r>
    <s v="44"/>
    <s v="Mathijn BOGAERT"/>
    <d v="2000-11-22T00:00:00"/>
    <x v="0"/>
    <n v="3"/>
    <n v="1"/>
    <n v="1"/>
    <m/>
    <m/>
    <n v="1"/>
    <n v="2"/>
    <x v="13"/>
    <n v="0"/>
    <n v="0"/>
    <n v="0"/>
    <n v="0"/>
    <n v="0"/>
    <n v="0"/>
    <n v="16"/>
    <n v="16"/>
    <s v="43541ME"/>
    <x v="1"/>
  </r>
  <r>
    <s v="65"/>
    <s v="Nathan DE FAUW"/>
    <d v="2005-07-26T00:00:00"/>
    <x v="0"/>
    <n v="2"/>
    <n v="2"/>
    <n v="3"/>
    <m/>
    <n v="3"/>
    <n v="3"/>
    <n v="6"/>
    <x v="13"/>
    <n v="0"/>
    <n v="0"/>
    <n v="0"/>
    <n v="0"/>
    <n v="0"/>
    <n v="0"/>
    <n v="7"/>
    <n v="7"/>
    <s v="43541B14"/>
    <x v="2"/>
  </r>
  <r>
    <s v="76"/>
    <s v="Rune ROEFS"/>
    <d v="2006-05-29T00:00:00"/>
    <x v="0"/>
    <n v="1"/>
    <n v="2"/>
    <n v="1"/>
    <m/>
    <n v="1"/>
    <n v="2"/>
    <n v="7"/>
    <x v="13"/>
    <n v="0"/>
    <n v="0"/>
    <n v="0"/>
    <n v="0"/>
    <n v="0"/>
    <n v="0"/>
    <n v="6"/>
    <n v="6"/>
    <s v="43541B13"/>
    <x v="3"/>
  </r>
  <r>
    <s v="28"/>
    <s v="Kjell DE SCHEPPER"/>
    <d v="2005-03-18T00:00:00"/>
    <x v="13"/>
    <n v="2"/>
    <n v="1"/>
    <n v="2"/>
    <m/>
    <n v="1"/>
    <n v="2"/>
    <n v="3"/>
    <x v="13"/>
    <n v="0"/>
    <n v="0"/>
    <n v="0"/>
    <n v="0"/>
    <n v="0"/>
    <n v="0"/>
    <n v="13"/>
    <n v="13"/>
    <s v="43541B14"/>
    <x v="0"/>
  </r>
  <r>
    <s v="25"/>
    <s v="Amber WILLEM"/>
    <d v="2001-02-01T00:00:00"/>
    <x v="13"/>
    <n v="3"/>
    <n v="4"/>
    <n v="4"/>
    <m/>
    <m/>
    <n v="6"/>
    <m/>
    <x v="13"/>
    <n v="0"/>
    <n v="0"/>
    <n v="0"/>
    <n v="0"/>
    <n v="0"/>
    <n v="0"/>
    <n v="0"/>
    <n v="0"/>
    <s v="43541D05"/>
    <x v="1"/>
  </r>
  <r>
    <s v="333"/>
    <s v="Gaëtane MEERTS"/>
    <d v="2001-06-01T00:00:00"/>
    <x v="13"/>
    <n v="2"/>
    <n v="4"/>
    <n v="5"/>
    <m/>
    <m/>
    <n v="5"/>
    <m/>
    <x v="13"/>
    <n v="0"/>
    <n v="0"/>
    <n v="0"/>
    <n v="0"/>
    <n v="0"/>
    <n v="0"/>
    <n v="0"/>
    <n v="0"/>
    <s v="43541D05"/>
    <x v="2"/>
  </r>
  <r>
    <s v="39"/>
    <s v="Aukje BELMANS"/>
    <d v="2005-05-11T00:00:00"/>
    <x v="13"/>
    <n v="4"/>
    <n v="5"/>
    <n v="1"/>
    <m/>
    <m/>
    <n v="5"/>
    <m/>
    <x v="13"/>
    <n v="0"/>
    <n v="0"/>
    <n v="0"/>
    <n v="0"/>
    <n v="0"/>
    <n v="0"/>
    <n v="0"/>
    <n v="0"/>
    <s v="43541G13"/>
    <x v="3"/>
  </r>
  <r>
    <s v="115"/>
    <s v="Geoffrey DE WIT"/>
    <d v="2007-05-12T00:00:00"/>
    <x v="11"/>
    <n v="3"/>
    <n v="1"/>
    <n v="3"/>
    <m/>
    <n v="3"/>
    <n v="2"/>
    <n v="5"/>
    <x v="13"/>
    <n v="0"/>
    <n v="0"/>
    <n v="0"/>
    <n v="0"/>
    <n v="0"/>
    <n v="0"/>
    <n v="9"/>
    <n v="9"/>
    <s v="43541B12"/>
    <x v="0"/>
  </r>
  <r>
    <s v="89"/>
    <s v="Mats FOBE"/>
    <d v="2006-04-06T00:00:00"/>
    <x v="11"/>
    <n v="6"/>
    <n v="2"/>
    <n v="6"/>
    <m/>
    <n v="5"/>
    <m/>
    <m/>
    <x v="13"/>
    <n v="0"/>
    <n v="0"/>
    <n v="0"/>
    <n v="0"/>
    <n v="0"/>
    <n v="0"/>
    <n v="0"/>
    <n v="0"/>
    <s v="43541B13"/>
    <x v="1"/>
  </r>
  <r>
    <s v="40"/>
    <s v="Jens HUYBRECHTS"/>
    <d v="2005-12-11T00:00:00"/>
    <x v="11"/>
    <n v="8"/>
    <n v="4"/>
    <n v="3"/>
    <m/>
    <n v="4"/>
    <n v="8"/>
    <m/>
    <x v="13"/>
    <n v="0"/>
    <n v="0"/>
    <n v="0"/>
    <n v="0"/>
    <n v="0"/>
    <n v="0"/>
    <n v="0"/>
    <n v="0"/>
    <s v="43541B14"/>
    <x v="2"/>
  </r>
  <r>
    <s v="35"/>
    <s v="Seppe HERMANS"/>
    <d v="2006-06-01T00:00:00"/>
    <x v="11"/>
    <n v="1"/>
    <n v="2"/>
    <n v="3"/>
    <m/>
    <n v="3"/>
    <n v="8"/>
    <m/>
    <x v="13"/>
    <n v="0"/>
    <n v="0"/>
    <n v="0"/>
    <n v="0"/>
    <n v="0"/>
    <n v="0"/>
    <n v="0"/>
    <n v="0"/>
    <s v="43541B13"/>
    <x v="3"/>
  </r>
  <r>
    <s v="15"/>
    <s v="Robbe VERSCHUEREN"/>
    <d v="2000-09-20T00:00:00"/>
    <x v="1"/>
    <n v="1"/>
    <n v="1"/>
    <n v="2"/>
    <m/>
    <m/>
    <n v="1"/>
    <n v="2"/>
    <x v="13"/>
    <n v="0"/>
    <n v="0"/>
    <n v="0"/>
    <n v="0"/>
    <n v="0"/>
    <n v="0"/>
    <n v="16"/>
    <n v="16"/>
    <s v="43541C29"/>
    <x v="0"/>
  </r>
  <r>
    <s v="56"/>
    <s v="Arno BRAEKEN"/>
    <d v="2003-10-14T00:00:00"/>
    <x v="1"/>
    <n v="1"/>
    <n v="1"/>
    <n v="1"/>
    <m/>
    <n v="1"/>
    <n v="2"/>
    <n v="8"/>
    <x v="13"/>
    <n v="0"/>
    <n v="0"/>
    <n v="0"/>
    <n v="0"/>
    <n v="0"/>
    <n v="0"/>
    <n v="5"/>
    <n v="5"/>
    <s v="43541B15"/>
    <x v="1"/>
  </r>
  <r>
    <s v="26"/>
    <s v="Rico VAN DE VOORDE"/>
    <d v="2000-10-12T00:00:00"/>
    <x v="1"/>
    <n v="1"/>
    <n v="3"/>
    <n v="3"/>
    <m/>
    <m/>
    <n v="7"/>
    <m/>
    <x v="13"/>
    <n v="0"/>
    <n v="0"/>
    <n v="0"/>
    <n v="0"/>
    <n v="0"/>
    <n v="0"/>
    <n v="0"/>
    <n v="0"/>
    <s v="43541ME"/>
    <x v="2"/>
  </r>
  <r>
    <s v="234"/>
    <s v="Donna MIELCZAREK"/>
    <d v="2005-09-15T00:00:00"/>
    <x v="1"/>
    <n v="1"/>
    <n v="1"/>
    <n v="4"/>
    <m/>
    <m/>
    <n v="6"/>
    <m/>
    <x v="13"/>
    <n v="0"/>
    <n v="0"/>
    <n v="0"/>
    <n v="0"/>
    <n v="0"/>
    <n v="0"/>
    <n v="0"/>
    <n v="0"/>
    <s v="43541G13"/>
    <x v="3"/>
  </r>
  <r>
    <s v="71"/>
    <s v="Wesley VAN GASTEL"/>
    <d v="1979-10-05T00:00:00"/>
    <x v="2"/>
    <n v="1"/>
    <n v="1"/>
    <n v="2"/>
    <m/>
    <m/>
    <n v="1"/>
    <n v="1"/>
    <x v="13"/>
    <n v="0"/>
    <n v="0"/>
    <n v="0"/>
    <n v="0"/>
    <n v="0"/>
    <n v="0"/>
    <n v="20"/>
    <n v="20"/>
    <s v="43541C40"/>
    <x v="0"/>
  </r>
  <r>
    <s v="31"/>
    <s v="Femke VERELST"/>
    <d v="2003-03-21T00:00:00"/>
    <x v="2"/>
    <n v="2"/>
    <n v="1"/>
    <n v="1"/>
    <m/>
    <m/>
    <n v="1"/>
    <n v="1"/>
    <x v="13"/>
    <n v="0"/>
    <n v="0"/>
    <n v="0"/>
    <n v="0"/>
    <n v="0"/>
    <n v="0"/>
    <n v="20"/>
    <n v="20"/>
    <s v="43541D05"/>
    <x v="1"/>
  </r>
  <r>
    <s v="72"/>
    <s v="Senne VERELST"/>
    <d v="2006-09-26T00:00:00"/>
    <x v="2"/>
    <n v="1"/>
    <n v="2"/>
    <n v="2"/>
    <m/>
    <n v="4"/>
    <n v="5"/>
    <m/>
    <x v="13"/>
    <n v="0"/>
    <n v="0"/>
    <n v="0"/>
    <n v="0"/>
    <n v="0"/>
    <n v="0"/>
    <n v="0"/>
    <n v="0"/>
    <s v="43541B13"/>
    <x v="2"/>
  </r>
  <r>
    <s v="30"/>
    <s v="Robbert VAN STAEYEN"/>
    <d v="2003-01-27T00:00:00"/>
    <x v="2"/>
    <n v="2"/>
    <n v="3"/>
    <n v="6"/>
    <m/>
    <n v="2"/>
    <n v="8"/>
    <m/>
    <x v="13"/>
    <n v="0"/>
    <n v="0"/>
    <n v="0"/>
    <n v="0"/>
    <n v="0"/>
    <n v="0"/>
    <n v="0"/>
    <n v="0"/>
    <s v="43541B15"/>
    <x v="3"/>
  </r>
  <r>
    <s v="151"/>
    <s v="Stijn STRACKX"/>
    <d v="1989-08-19T00:00:00"/>
    <x v="3"/>
    <n v="3"/>
    <n v="5"/>
    <n v="1"/>
    <m/>
    <m/>
    <m/>
    <n v="2"/>
    <x v="13"/>
    <n v="0"/>
    <n v="0"/>
    <n v="0"/>
    <n v="0"/>
    <n v="0"/>
    <n v="0"/>
    <n v="16"/>
    <n v="16"/>
    <s v="43541C30"/>
    <x v="0"/>
  </r>
  <r>
    <s v="94"/>
    <s v="Yeno VINGERHOETS"/>
    <d v="2006-04-05T00:00:00"/>
    <x v="3"/>
    <n v="1"/>
    <n v="3"/>
    <n v="1"/>
    <m/>
    <n v="2"/>
    <n v="2"/>
    <n v="3"/>
    <x v="13"/>
    <n v="0"/>
    <n v="0"/>
    <n v="0"/>
    <n v="0"/>
    <n v="0"/>
    <n v="0"/>
    <n v="13"/>
    <n v="13"/>
    <s v="43541B13"/>
    <x v="1"/>
  </r>
  <r>
    <s v="93"/>
    <s v="Jorre VANDERLINDEN"/>
    <d v="2002-01-11T00:00:00"/>
    <x v="3"/>
    <n v="3"/>
    <n v="2"/>
    <n v="1"/>
    <m/>
    <m/>
    <n v="2"/>
    <n v="5"/>
    <x v="13"/>
    <n v="0"/>
    <n v="0"/>
    <n v="0"/>
    <n v="0"/>
    <n v="0"/>
    <n v="0"/>
    <n v="9"/>
    <n v="9"/>
    <s v="43541B17"/>
    <x v="2"/>
  </r>
  <r>
    <s v="31"/>
    <s v="Britt HUYBRECHTS"/>
    <d v="2005-12-11T00:00:00"/>
    <x v="3"/>
    <n v="2"/>
    <n v="2"/>
    <n v="2"/>
    <m/>
    <m/>
    <n v="8"/>
    <m/>
    <x v="13"/>
    <n v="0"/>
    <n v="0"/>
    <n v="0"/>
    <n v="0"/>
    <n v="0"/>
    <n v="0"/>
    <n v="0"/>
    <n v="0"/>
    <s v="43541G13"/>
    <x v="3"/>
  </r>
  <r>
    <s v="56"/>
    <s v="Robbe MEERTS"/>
    <d v="2002-02-10T00:00:00"/>
    <x v="14"/>
    <n v="4"/>
    <n v="2"/>
    <n v="1"/>
    <m/>
    <m/>
    <n v="1"/>
    <n v="2"/>
    <x v="13"/>
    <n v="0"/>
    <n v="0"/>
    <n v="0"/>
    <n v="0"/>
    <n v="0"/>
    <n v="0"/>
    <n v="16"/>
    <n v="16"/>
    <s v="43541B17"/>
    <x v="0"/>
  </r>
  <r>
    <s v="65"/>
    <s v="Mattheo HANNES"/>
    <d v="2003-05-18T00:00:00"/>
    <x v="14"/>
    <n v="2"/>
    <n v="1"/>
    <n v="3"/>
    <m/>
    <n v="2"/>
    <n v="4"/>
    <n v="5"/>
    <x v="13"/>
    <n v="0"/>
    <n v="0"/>
    <n v="0"/>
    <n v="0"/>
    <n v="0"/>
    <n v="0"/>
    <n v="9"/>
    <n v="9"/>
    <s v="43541B15"/>
    <x v="1"/>
  </r>
  <r>
    <s v="46"/>
    <s v="Luka VAN STEENBERGEN"/>
    <d v="2004-02-20T00:00:00"/>
    <x v="14"/>
    <n v="3"/>
    <n v="5"/>
    <n v="7"/>
    <m/>
    <n v="7"/>
    <m/>
    <m/>
    <x v="13"/>
    <n v="0"/>
    <n v="0"/>
    <n v="0"/>
    <n v="0"/>
    <n v="0"/>
    <n v="0"/>
    <n v="0"/>
    <n v="0"/>
    <s v="43541B15"/>
    <x v="2"/>
  </r>
  <r>
    <s v="263"/>
    <s v="Stef LAUWERS"/>
    <d v="1998-10-25T00:00:00"/>
    <x v="14"/>
    <n v="2"/>
    <n v="5"/>
    <n v="6"/>
    <m/>
    <m/>
    <m/>
    <m/>
    <x v="13"/>
    <n v="0"/>
    <n v="0"/>
    <n v="0"/>
    <n v="0"/>
    <n v="0"/>
    <n v="0"/>
    <n v="0"/>
    <n v="0"/>
    <s v="43541ME"/>
    <x v="3"/>
  </r>
  <r>
    <s v="95"/>
    <s v="Dennis STEEMANS"/>
    <d v="1999-08-21T00:00:00"/>
    <x v="4"/>
    <n v="1"/>
    <n v="3"/>
    <n v="2"/>
    <m/>
    <n v="1"/>
    <n v="2"/>
    <n v="2"/>
    <x v="13"/>
    <n v="0"/>
    <n v="0"/>
    <n v="0"/>
    <n v="0"/>
    <n v="0"/>
    <n v="0"/>
    <n v="16"/>
    <n v="16"/>
    <s v="43541B19"/>
    <x v="0"/>
  </r>
  <r>
    <s v="92"/>
    <s v="Yellise VAN DEN BROECK"/>
    <d v="2001-09-19T00:00:00"/>
    <x v="4"/>
    <n v="2"/>
    <n v="2"/>
    <n v="3"/>
    <m/>
    <m/>
    <n v="3"/>
    <n v="6"/>
    <x v="13"/>
    <n v="0"/>
    <n v="0"/>
    <n v="0"/>
    <n v="0"/>
    <n v="0"/>
    <n v="0"/>
    <n v="7"/>
    <n v="7"/>
    <s v="43541G15"/>
    <x v="1"/>
  </r>
  <r>
    <s v="169"/>
    <s v="Svendsen GOEMAN"/>
    <d v="1997-08-26T00:00:00"/>
    <x v="4"/>
    <n v="2"/>
    <n v="3"/>
    <n v="2"/>
    <m/>
    <m/>
    <n v="4"/>
    <n v="7"/>
    <x v="13"/>
    <n v="0"/>
    <n v="0"/>
    <n v="0"/>
    <n v="0"/>
    <n v="0"/>
    <n v="0"/>
    <n v="6"/>
    <n v="6"/>
    <s v="43541C29"/>
    <x v="2"/>
  </r>
  <r>
    <s v="77"/>
    <s v="Gerben GOEMAN"/>
    <d v="2002-04-19T00:00:00"/>
    <x v="4"/>
    <n v="5"/>
    <n v="4"/>
    <n v="3"/>
    <m/>
    <m/>
    <n v="7"/>
    <m/>
    <x v="13"/>
    <n v="0"/>
    <n v="0"/>
    <n v="0"/>
    <n v="0"/>
    <n v="0"/>
    <n v="0"/>
    <n v="0"/>
    <n v="0"/>
    <s v="43541C29"/>
    <x v="3"/>
  </r>
  <r>
    <s v="53"/>
    <s v="Gianni TERRYN"/>
    <d v="2006-02-19T00:00:00"/>
    <x v="15"/>
    <n v="1"/>
    <n v="1"/>
    <n v="1"/>
    <m/>
    <n v="1"/>
    <n v="1"/>
    <n v="1"/>
    <x v="13"/>
    <n v="0"/>
    <n v="0"/>
    <n v="0"/>
    <n v="0"/>
    <n v="0"/>
    <n v="0"/>
    <n v="20"/>
    <n v="20"/>
    <s v="43541B13"/>
    <x v="0"/>
  </r>
  <r>
    <s v="30"/>
    <s v="Michael BOGAERTS"/>
    <d v="1994-05-25T00:00:00"/>
    <x v="15"/>
    <n v="2"/>
    <n v="1"/>
    <n v="2"/>
    <m/>
    <m/>
    <n v="3"/>
    <n v="4"/>
    <x v="13"/>
    <n v="0"/>
    <n v="0"/>
    <n v="0"/>
    <n v="0"/>
    <n v="0"/>
    <n v="0"/>
    <n v="11"/>
    <n v="11"/>
    <s v="43541ME"/>
    <x v="1"/>
  </r>
  <r>
    <s v="28"/>
    <s v="Gorden MARTIN"/>
    <d v="1985-01-20T00:00:00"/>
    <x v="15"/>
    <n v="2"/>
    <n v="2"/>
    <n v="2"/>
    <m/>
    <m/>
    <m/>
    <n v="8"/>
    <x v="13"/>
    <n v="0"/>
    <n v="0"/>
    <n v="0"/>
    <n v="0"/>
    <n v="0"/>
    <n v="0"/>
    <n v="5"/>
    <n v="5"/>
    <s v="43541C30"/>
    <x v="2"/>
  </r>
  <r>
    <s v="53"/>
    <s v="Cedric PATTYN"/>
    <d v="2005-03-23T00:00:00"/>
    <x v="15"/>
    <n v="1"/>
    <n v="1"/>
    <n v="2"/>
    <m/>
    <n v="5"/>
    <m/>
    <m/>
    <x v="13"/>
    <n v="0"/>
    <n v="0"/>
    <n v="0"/>
    <n v="0"/>
    <n v="0"/>
    <n v="0"/>
    <n v="0"/>
    <n v="0"/>
    <s v="43541B14"/>
    <x v="3"/>
  </r>
  <r>
    <s v="2"/>
    <s v="Wannes MAGDELIJNS"/>
    <d v="2004-01-19T00:00:00"/>
    <x v="5"/>
    <n v="1"/>
    <n v="1"/>
    <n v="1"/>
    <m/>
    <n v="1"/>
    <n v="1"/>
    <n v="1"/>
    <x v="13"/>
    <n v="0"/>
    <n v="0"/>
    <n v="0"/>
    <n v="0"/>
    <n v="0"/>
    <n v="0"/>
    <n v="20"/>
    <n v="20"/>
    <s v="43541B15"/>
    <x v="0"/>
  </r>
  <r>
    <s v="811"/>
    <s v="Brett JACOBS"/>
    <d v="1999-02-03T00:00:00"/>
    <x v="5"/>
    <n v="1"/>
    <n v="1"/>
    <n v="2"/>
    <m/>
    <n v="1"/>
    <n v="1"/>
    <n v="1"/>
    <x v="13"/>
    <n v="0"/>
    <n v="0"/>
    <n v="0"/>
    <n v="0"/>
    <n v="0"/>
    <n v="0"/>
    <n v="20"/>
    <n v="20"/>
    <s v="43541B19"/>
    <x v="1"/>
  </r>
  <r>
    <s v="14"/>
    <s v="Verona VAN MOL"/>
    <d v="2005-05-17T00:00:00"/>
    <x v="5"/>
    <n v="1"/>
    <n v="1"/>
    <n v="1"/>
    <m/>
    <m/>
    <n v="1"/>
    <n v="1"/>
    <x v="13"/>
    <n v="0"/>
    <n v="0"/>
    <n v="0"/>
    <n v="0"/>
    <n v="0"/>
    <n v="0"/>
    <n v="20"/>
    <n v="20"/>
    <s v="43541G13"/>
    <x v="2"/>
  </r>
  <r>
    <s v="223"/>
    <s v="Sem BOECKX"/>
    <d v="2006-03-22T00:00:00"/>
    <x v="5"/>
    <n v="2"/>
    <n v="1"/>
    <n v="3"/>
    <m/>
    <n v="1"/>
    <n v="4"/>
    <n v="4"/>
    <x v="13"/>
    <n v="0"/>
    <n v="0"/>
    <n v="0"/>
    <n v="0"/>
    <n v="0"/>
    <n v="0"/>
    <n v="11"/>
    <n v="11"/>
    <s v="43541B13"/>
    <x v="3"/>
  </r>
  <r>
    <s v="51"/>
    <s v="Bo ILEGEMS"/>
    <d v="2004-04-13T00:00:00"/>
    <x v="12"/>
    <n v="3"/>
    <n v="1"/>
    <n v="3"/>
    <m/>
    <m/>
    <n v="3"/>
    <n v="3"/>
    <x v="13"/>
    <n v="0"/>
    <n v="0"/>
    <n v="0"/>
    <n v="0"/>
    <n v="0"/>
    <n v="0"/>
    <n v="13"/>
    <n v="13"/>
    <s v="43541C16"/>
    <x v="0"/>
  </r>
  <r>
    <s v="711"/>
    <s v="Ghinio VAN DE WEYER"/>
    <d v="1994-08-25T00:00:00"/>
    <x v="12"/>
    <n v="2"/>
    <n v="1"/>
    <n v="2"/>
    <m/>
    <m/>
    <n v="2"/>
    <n v="6"/>
    <x v="13"/>
    <n v="0"/>
    <n v="0"/>
    <n v="0"/>
    <n v="0"/>
    <n v="0"/>
    <n v="0"/>
    <n v="7"/>
    <n v="7"/>
    <s v="43541ME"/>
    <x v="1"/>
  </r>
  <r>
    <s v="50"/>
    <s v="Maxim VAN ROOSBROECK"/>
    <d v="2002-10-20T00:00:00"/>
    <x v="12"/>
    <n v="2"/>
    <n v="3"/>
    <n v="2"/>
    <m/>
    <m/>
    <n v="7"/>
    <m/>
    <x v="13"/>
    <n v="0"/>
    <n v="0"/>
    <n v="0"/>
    <n v="0"/>
    <n v="0"/>
    <n v="0"/>
    <n v="0"/>
    <n v="0"/>
    <s v="43541B17"/>
    <x v="2"/>
  </r>
  <r>
    <s v="33"/>
    <s v="Yan SLEGERS"/>
    <d v="2000-06-10T00:00:00"/>
    <x v="12"/>
    <n v="5"/>
    <n v="6"/>
    <n v="6"/>
    <m/>
    <m/>
    <m/>
    <m/>
    <x v="13"/>
    <n v="0"/>
    <n v="0"/>
    <n v="0"/>
    <n v="0"/>
    <n v="0"/>
    <n v="0"/>
    <n v="0"/>
    <n v="0"/>
    <s v="43541ME"/>
    <x v="3"/>
  </r>
  <r>
    <s v="243"/>
    <s v="Jorrit RUTTEN"/>
    <d v="2002-10-05T00:00:00"/>
    <x v="6"/>
    <n v="4"/>
    <n v="4"/>
    <n v="5"/>
    <m/>
    <m/>
    <n v="4"/>
    <n v="7"/>
    <x v="13"/>
    <n v="0"/>
    <n v="0"/>
    <n v="0"/>
    <n v="0"/>
    <n v="0"/>
    <n v="0"/>
    <n v="6"/>
    <n v="6"/>
    <s v="43541B17"/>
    <x v="0"/>
  </r>
  <r>
    <s v="53"/>
    <s v="Kayan SCHAERLAEKEN"/>
    <d v="2004-05-04T00:00:00"/>
    <x v="6"/>
    <n v="2"/>
    <n v="2"/>
    <n v="1"/>
    <m/>
    <n v="3"/>
    <n v="5"/>
    <m/>
    <x v="13"/>
    <n v="0"/>
    <n v="0"/>
    <n v="0"/>
    <n v="0"/>
    <n v="0"/>
    <n v="0"/>
    <n v="0"/>
    <n v="0"/>
    <s v="43541B15"/>
    <x v="1"/>
  </r>
  <r>
    <s v="248"/>
    <s v="Valerie VOSSEN"/>
    <d v="2004-09-30T00:00:00"/>
    <x v="6"/>
    <n v="7"/>
    <n v="4"/>
    <n v="8"/>
    <m/>
    <m/>
    <m/>
    <m/>
    <x v="13"/>
    <n v="0"/>
    <n v="0"/>
    <n v="0"/>
    <n v="0"/>
    <n v="0"/>
    <n v="0"/>
    <n v="0"/>
    <n v="0"/>
    <s v="43541G15"/>
    <x v="2"/>
  </r>
  <r>
    <s v="28"/>
    <s v="Zoe SCHAERLAEKEN"/>
    <d v="2003-03-01T00:00:00"/>
    <x v="6"/>
    <n v="3"/>
    <n v="4"/>
    <n v="6"/>
    <m/>
    <m/>
    <n v="5"/>
    <m/>
    <x v="13"/>
    <n v="0"/>
    <n v="0"/>
    <n v="0"/>
    <n v="0"/>
    <n v="0"/>
    <n v="0"/>
    <n v="0"/>
    <n v="0"/>
    <s v="43541G15"/>
    <x v="3"/>
  </r>
  <r>
    <s v="40"/>
    <s v="Pieter LEROI"/>
    <d v="2000-06-16T00:00:00"/>
    <x v="7"/>
    <n v="5"/>
    <n v="2"/>
    <n v="3"/>
    <m/>
    <m/>
    <n v="2"/>
    <n v="3"/>
    <x v="13"/>
    <n v="0"/>
    <n v="0"/>
    <n v="0"/>
    <n v="0"/>
    <n v="0"/>
    <n v="0"/>
    <n v="13"/>
    <n v="13"/>
    <s v="43541ME"/>
    <x v="0"/>
  </r>
  <r>
    <s v="81"/>
    <s v="Mika OOMS"/>
    <d v="2007-02-15T00:00:00"/>
    <x v="7"/>
    <n v="1"/>
    <n v="1"/>
    <n v="8"/>
    <m/>
    <n v="2"/>
    <n v="1"/>
    <n v="4"/>
    <x v="13"/>
    <n v="0"/>
    <n v="0"/>
    <n v="0"/>
    <n v="0"/>
    <n v="0"/>
    <n v="0"/>
    <n v="11"/>
    <n v="11"/>
    <s v="43541B12"/>
    <x v="1"/>
  </r>
  <r>
    <s v="11"/>
    <s v="Aiko GOMMERS"/>
    <d v="2004-03-18T00:00:00"/>
    <x v="7"/>
    <n v="2"/>
    <n v="5"/>
    <n v="5"/>
    <m/>
    <m/>
    <n v="5"/>
    <m/>
    <x v="13"/>
    <n v="0"/>
    <n v="0"/>
    <n v="0"/>
    <n v="0"/>
    <n v="0"/>
    <n v="0"/>
    <n v="0"/>
    <n v="0"/>
    <s v="43541G15"/>
    <x v="2"/>
  </r>
  <r>
    <s v="27"/>
    <s v="Roy VAN AKEN"/>
    <d v="1990-06-25T00:00:00"/>
    <x v="8"/>
    <n v="1"/>
    <n v="1"/>
    <n v="1"/>
    <m/>
    <n v="1"/>
    <n v="2"/>
    <n v="3"/>
    <x v="13"/>
    <n v="0"/>
    <n v="0"/>
    <n v="0"/>
    <n v="0"/>
    <n v="0"/>
    <n v="0"/>
    <n v="13"/>
    <n v="13"/>
    <s v="43541B19"/>
    <x v="0"/>
  </r>
  <r>
    <s v="39"/>
    <s v="Jordi VAN BOUCHOUT"/>
    <d v="1996-10-02T00:00:00"/>
    <x v="8"/>
    <n v="2"/>
    <n v="2"/>
    <n v="4"/>
    <m/>
    <m/>
    <n v="2"/>
    <n v="3"/>
    <x v="13"/>
    <n v="0"/>
    <n v="0"/>
    <n v="0"/>
    <n v="0"/>
    <n v="0"/>
    <n v="0"/>
    <n v="13"/>
    <n v="13"/>
    <s v="43541C29"/>
    <x v="1"/>
  </r>
  <r>
    <s v="98"/>
    <s v="Karo VERTESSEN"/>
    <d v="1998-09-03T00:00:00"/>
    <x v="8"/>
    <n v="3"/>
    <n v="3"/>
    <n v="2"/>
    <m/>
    <m/>
    <n v="4"/>
    <n v="4"/>
    <x v="13"/>
    <n v="0"/>
    <n v="0"/>
    <n v="0"/>
    <n v="0"/>
    <n v="0"/>
    <n v="0"/>
    <n v="11"/>
    <n v="11"/>
    <s v="43541G15"/>
    <x v="2"/>
  </r>
  <r>
    <s v="67"/>
    <s v="Ferre T´SEYEN"/>
    <d v="2006-06-26T00:00:00"/>
    <x v="8"/>
    <n v="1"/>
    <n v="1"/>
    <n v="1"/>
    <m/>
    <n v="3"/>
    <n v="3"/>
    <n v="6"/>
    <x v="13"/>
    <n v="0"/>
    <n v="0"/>
    <n v="0"/>
    <n v="0"/>
    <n v="0"/>
    <n v="0"/>
    <n v="7"/>
    <n v="7"/>
    <s v="43541B13"/>
    <x v="3"/>
  </r>
  <r>
    <s v="94"/>
    <s v="Tjörven MERTENS"/>
    <d v="2005-01-28T00:00:00"/>
    <x v="9"/>
    <n v="1"/>
    <n v="1"/>
    <n v="1"/>
    <m/>
    <n v="1"/>
    <n v="1"/>
    <n v="1"/>
    <x v="13"/>
    <n v="0"/>
    <n v="0"/>
    <n v="0"/>
    <n v="0"/>
    <n v="0"/>
    <n v="0"/>
    <n v="20"/>
    <n v="20"/>
    <s v="43541B14"/>
    <x v="0"/>
  </r>
  <r>
    <s v="93"/>
    <s v="Lore WOLFS"/>
    <d v="2007-12-19T00:00:00"/>
    <x v="9"/>
    <n v="3"/>
    <n v="2"/>
    <n v="2"/>
    <m/>
    <m/>
    <n v="2"/>
    <n v="3"/>
    <x v="13"/>
    <n v="0"/>
    <n v="0"/>
    <n v="0"/>
    <n v="0"/>
    <n v="0"/>
    <n v="0"/>
    <n v="13"/>
    <n v="13"/>
    <s v="43541G11"/>
    <x v="1"/>
  </r>
  <r>
    <s v="17"/>
    <s v="Lotte WOLFS"/>
    <d v="2006-02-23T00:00:00"/>
    <x v="9"/>
    <n v="5"/>
    <n v="3"/>
    <n v="3"/>
    <m/>
    <m/>
    <n v="4"/>
    <n v="4"/>
    <x v="13"/>
    <n v="0"/>
    <n v="0"/>
    <n v="0"/>
    <n v="0"/>
    <n v="0"/>
    <n v="0"/>
    <n v="11"/>
    <n v="11"/>
    <s v="43541G13"/>
    <x v="2"/>
  </r>
  <r>
    <s v="100"/>
    <s v="Scott VERHOEVEN"/>
    <d v="2006-01-30T00:00:00"/>
    <x v="9"/>
    <n v="1"/>
    <n v="1"/>
    <n v="2"/>
    <m/>
    <n v="5"/>
    <m/>
    <m/>
    <x v="13"/>
    <n v="0"/>
    <n v="0"/>
    <n v="0"/>
    <n v="0"/>
    <n v="0"/>
    <n v="0"/>
    <n v="0"/>
    <n v="0"/>
    <s v="43541B13"/>
    <x v="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1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2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3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4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5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6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4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5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6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7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8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79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0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1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2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3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4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5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6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7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8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39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40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41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42"/>
  </r>
  <r>
    <m/>
    <m/>
    <m/>
    <x v="16"/>
    <m/>
    <m/>
    <m/>
    <m/>
    <m/>
    <m/>
    <m/>
    <x v="14"/>
    <n v="0"/>
    <n v="0"/>
    <n v="0"/>
    <n v="0"/>
    <n v="0"/>
    <n v="0"/>
    <n v="0"/>
    <n v="0"/>
    <s v=""/>
    <x v="8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F62C19-CDC5-4494-BF54-89ED6AEF7224}" name="Draaitabel2" cacheId="0" dataOnRows="1" applyNumberFormats="0" applyBorderFormats="0" applyFontFormats="0" applyPatternFormats="0" applyAlignmentFormats="0" applyWidthHeightFormats="1" dataCaption="Gegevens" grandTotalCaption="Totaal" missingCaption="0" updatedVersion="6" minRefreshableVersion="3" showMemberPropertyTips="0" rowGrandTotals="0" fieldPrintTitles="1" itemPrintTitles="1" mergeItem="1" createdVersion="5" indent="0" compact="0" compactData="0" rowHeaderCaption="Klassecode">
  <location ref="B3:R21" firstHeaderRow="1" firstDataRow="2" firstDataCol="1" rowPageCount="1" colPageCount="1"/>
  <pivotFields count="22">
    <pivotField compact="0" outline="0" subtotalTop="0" showAll="0" includeNewItemsInFilter="1"/>
    <pivotField compact="0" outline="0" subtotalTop="0" showAll="0" includeNewItemsInFilter="1" sortType="ascending" defaultSubtotal="0"/>
    <pivotField compact="0" numFmtId="164" outline="0" subtotalTop="0" showAll="0" includeNewItemsInFilter="1"/>
    <pivotField axis="axisRow" compact="0" outline="0" subtotalTop="0" showAll="0" insertPageBreak="1" includeNewItemsInFilter="1" sortType="descending" defaultSubtotal="0">
      <items count="18">
        <item x="10"/>
        <item x="0"/>
        <item x="13"/>
        <item x="11"/>
        <item x="1"/>
        <item x="2"/>
        <item x="3"/>
        <item x="14"/>
        <item x="4"/>
        <item x="15"/>
        <item x="5"/>
        <item x="12"/>
        <item x="6"/>
        <item x="7"/>
        <item x="8"/>
        <item x="9"/>
        <item x="16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Datum" axis="axisCol" compact="0" numFmtId="14" outline="0" subtotalTop="0" showAll="0" includeNewItemsInFilter="1" sortType="ascending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name="Teamvolgorde" axis="axisPage" compact="0" outline="0" multipleItemSelectionAllowed="1" showAll="0" defaultSubtotal="0">
      <items count="1073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510"/>
        <item h="1" x="511"/>
        <item h="1" x="512"/>
        <item h="1" x="513"/>
        <item h="1" x="514"/>
        <item h="1" x="515"/>
        <item h="1" x="516"/>
        <item h="1" x="517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x="619"/>
        <item h="1" x="620"/>
        <item h="1" x="621"/>
        <item h="1" x="622"/>
        <item h="1" x="623"/>
        <item h="1" x="624"/>
        <item h="1" x="625"/>
        <item h="1" x="626"/>
        <item h="1" x="627"/>
        <item h="1" x="628"/>
        <item h="1" x="629"/>
        <item h="1" x="630"/>
        <item h="1" x="631"/>
        <item h="1" x="632"/>
        <item h="1" x="633"/>
        <item h="1" x="634"/>
        <item h="1" x="635"/>
        <item h="1" x="636"/>
        <item h="1" x="637"/>
        <item h="1" x="638"/>
        <item h="1" x="639"/>
        <item h="1" x="640"/>
        <item h="1" x="641"/>
        <item h="1" x="642"/>
        <item h="1" x="643"/>
        <item h="1" x="644"/>
        <item h="1" x="645"/>
        <item h="1" x="646"/>
        <item h="1" x="647"/>
        <item h="1" x="648"/>
        <item h="1" x="649"/>
        <item h="1" x="650"/>
        <item h="1" x="651"/>
        <item h="1" x="652"/>
        <item h="1" x="653"/>
        <item h="1" x="654"/>
        <item h="1" x="655"/>
        <item h="1" x="656"/>
        <item h="1" x="657"/>
        <item h="1" x="658"/>
        <item h="1" x="659"/>
        <item h="1" x="660"/>
        <item h="1" x="661"/>
        <item h="1" x="662"/>
        <item h="1" x="663"/>
        <item h="1" x="664"/>
        <item h="1" x="665"/>
        <item h="1" x="666"/>
        <item h="1" x="667"/>
        <item h="1" x="668"/>
        <item h="1" x="669"/>
        <item h="1" x="670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h="1" x="695"/>
        <item h="1" x="696"/>
        <item h="1" x="697"/>
        <item h="1" x="698"/>
        <item h="1" x="699"/>
        <item h="1" x="700"/>
        <item h="1" x="701"/>
        <item h="1" x="702"/>
        <item h="1" x="703"/>
        <item h="1" x="704"/>
        <item h="1" x="705"/>
        <item h="1" x="706"/>
        <item h="1" x="707"/>
        <item h="1" x="708"/>
        <item h="1" x="709"/>
        <item h="1" x="710"/>
        <item h="1" x="711"/>
        <item h="1" x="712"/>
        <item h="1" x="713"/>
        <item h="1" x="714"/>
        <item h="1" x="715"/>
        <item h="1" x="716"/>
        <item h="1" x="717"/>
        <item h="1" x="718"/>
        <item h="1" x="719"/>
        <item h="1" x="720"/>
        <item h="1" x="721"/>
        <item h="1" x="722"/>
        <item h="1" x="723"/>
        <item h="1" x="724"/>
        <item h="1" x="725"/>
        <item h="1" x="726"/>
        <item h="1" x="727"/>
        <item h="1" x="728"/>
        <item h="1" x="729"/>
        <item h="1" x="730"/>
        <item h="1" x="731"/>
        <item h="1" x="732"/>
        <item h="1" x="733"/>
        <item h="1" x="734"/>
        <item h="1" x="735"/>
        <item h="1" x="736"/>
        <item h="1" x="737"/>
        <item h="1" x="738"/>
        <item h="1" x="739"/>
        <item h="1" x="740"/>
        <item h="1" x="741"/>
        <item h="1" x="742"/>
        <item h="1" x="743"/>
        <item h="1" x="744"/>
        <item h="1" x="745"/>
        <item h="1" x="746"/>
        <item h="1" x="747"/>
        <item h="1" x="748"/>
        <item h="1" x="749"/>
        <item h="1" x="750"/>
        <item h="1" x="751"/>
        <item h="1" x="752"/>
        <item h="1" x="753"/>
        <item h="1" x="754"/>
        <item h="1" x="755"/>
        <item h="1" x="756"/>
        <item h="1" x="757"/>
        <item h="1" x="758"/>
        <item h="1" x="759"/>
        <item h="1" x="760"/>
        <item h="1" x="761"/>
        <item h="1" x="762"/>
        <item h="1" x="763"/>
        <item h="1" x="764"/>
        <item h="1" x="765"/>
        <item h="1" x="766"/>
        <item h="1" x="767"/>
        <item h="1" x="768"/>
        <item h="1" x="769"/>
        <item h="1" x="770"/>
        <item h="1" x="771"/>
        <item h="1" x="772"/>
        <item h="1" x="773"/>
        <item h="1" x="774"/>
        <item h="1" x="775"/>
        <item h="1" x="776"/>
        <item h="1" x="777"/>
        <item h="1" x="778"/>
        <item h="1" x="779"/>
        <item h="1" x="780"/>
        <item h="1" x="781"/>
        <item h="1" x="782"/>
        <item h="1" x="783"/>
        <item h="1" x="784"/>
        <item h="1" x="785"/>
        <item h="1" x="786"/>
        <item h="1" x="787"/>
        <item h="1" x="788"/>
        <item h="1" x="789"/>
        <item h="1" x="790"/>
        <item h="1" x="791"/>
        <item h="1" x="792"/>
        <item h="1" x="793"/>
        <item h="1" x="794"/>
        <item h="1" x="795"/>
        <item h="1" x="796"/>
        <item h="1" x="797"/>
        <item h="1" x="798"/>
        <item h="1" x="799"/>
        <item h="1" x="800"/>
        <item h="1" x="801"/>
        <item h="1" x="802"/>
        <item h="1" x="803"/>
        <item h="1" x="804"/>
        <item h="1" x="805"/>
        <item h="1" x="806"/>
        <item h="1" x="807"/>
        <item h="1" x="808"/>
        <item h="1" x="809"/>
        <item h="1" x="810"/>
        <item h="1" x="811"/>
        <item h="1" x="812"/>
        <item h="1" x="813"/>
        <item h="1" x="814"/>
        <item h="1" x="815"/>
        <item h="1" x="816"/>
        <item h="1" x="817"/>
        <item h="1" x="818"/>
        <item h="1" x="819"/>
        <item h="1" x="820"/>
        <item h="1" x="821"/>
        <item h="1" x="822"/>
        <item h="1" x="823"/>
        <item h="1" x="824"/>
        <item h="1" x="825"/>
        <item h="1" x="826"/>
        <item h="1" x="827"/>
        <item h="1" x="828"/>
        <item h="1" x="829"/>
        <item h="1" x="830"/>
        <item h="1" x="831"/>
        <item h="1" x="832"/>
        <item h="1" x="833"/>
        <item h="1" x="834"/>
        <item h="1" x="835"/>
        <item h="1" x="836"/>
        <item h="1" x="837"/>
        <item h="1" x="838"/>
        <item h="1" x="839"/>
        <item h="1" x="840"/>
        <item h="1" x="841"/>
        <item h="1" x="842"/>
        <item h="1" x="843"/>
        <item h="1" m="1" x="853"/>
        <item h="1" m="1" x="857"/>
        <item h="1" m="1" x="861"/>
        <item h="1" m="1" x="865"/>
        <item h="1" m="1" x="869"/>
        <item h="1" m="1" x="873"/>
        <item h="1" m="1" x="877"/>
        <item h="1" m="1" x="881"/>
        <item h="1" m="1" x="885"/>
        <item h="1" m="1" x="888"/>
        <item h="1" m="1" x="891"/>
        <item h="1" m="1" x="894"/>
        <item h="1" m="1" x="897"/>
        <item h="1" m="1" x="900"/>
        <item h="1" m="1" x="903"/>
        <item h="1" m="1" x="906"/>
        <item h="1" m="1" x="909"/>
        <item h="1" m="1" x="913"/>
        <item h="1" m="1" x="917"/>
        <item h="1" m="1" x="921"/>
        <item h="1" m="1" x="925"/>
        <item h="1" m="1" x="929"/>
        <item h="1" m="1" x="933"/>
        <item h="1" m="1" x="937"/>
        <item h="1" m="1" x="941"/>
        <item h="1" m="1" x="945"/>
        <item h="1" m="1" x="949"/>
        <item h="1" m="1" x="953"/>
        <item h="1" m="1" x="957"/>
        <item h="1" m="1" x="961"/>
        <item h="1" m="1" x="965"/>
        <item h="1" m="1" x="969"/>
        <item h="1" m="1" x="973"/>
        <item h="1" m="1" x="977"/>
        <item h="1" m="1" x="981"/>
        <item h="1" m="1" x="985"/>
        <item h="1" m="1" x="989"/>
        <item h="1" m="1" x="993"/>
        <item h="1" m="1" x="997"/>
        <item h="1" m="1" x="1001"/>
        <item h="1" m="1" x="1005"/>
        <item h="1" m="1" x="1009"/>
        <item h="1" m="1" x="1012"/>
        <item h="1" m="1" x="1015"/>
        <item h="1" m="1" x="1018"/>
        <item h="1" m="1" x="1021"/>
        <item h="1" m="1" x="1024"/>
        <item h="1" m="1" x="1027"/>
        <item h="1" m="1" x="1030"/>
        <item h="1" m="1" x="1033"/>
        <item h="1" m="1" x="1036"/>
        <item h="1" m="1" x="1039"/>
        <item h="1" m="1" x="1042"/>
        <item h="1" m="1" x="1045"/>
        <item h="1" m="1" x="1048"/>
        <item h="1" m="1" x="1051"/>
        <item h="1" m="1" x="1054"/>
        <item h="1" m="1" x="1057"/>
        <item h="1" m="1" x="1060"/>
        <item h="1" m="1" x="1063"/>
        <item h="1" m="1" x="1066"/>
        <item h="1" m="1" x="1069"/>
        <item h="1" m="1" x="1072"/>
        <item h="1" m="1" x="846"/>
        <item h="1" m="1" x="849"/>
        <item h="1" m="1" x="852"/>
        <item h="1" m="1" x="856"/>
        <item h="1" m="1" x="860"/>
        <item h="1" m="1" x="864"/>
        <item h="1" m="1" x="868"/>
        <item h="1" m="1" x="872"/>
        <item h="1" m="1" x="876"/>
        <item h="1" m="1" x="880"/>
        <item h="1" m="1" x="884"/>
        <item h="1" m="1" x="887"/>
        <item h="1" m="1" x="890"/>
        <item h="1" m="1" x="893"/>
        <item h="1" m="1" x="896"/>
        <item h="1" m="1" x="899"/>
        <item h="1" m="1" x="902"/>
        <item h="1" m="1" x="905"/>
        <item h="1" m="1" x="908"/>
        <item h="1" m="1" x="912"/>
        <item h="1" m="1" x="916"/>
        <item h="1" m="1" x="920"/>
        <item h="1" m="1" x="924"/>
        <item h="1" m="1" x="928"/>
        <item h="1" m="1" x="932"/>
        <item h="1" m="1" x="936"/>
        <item h="1" m="1" x="940"/>
        <item h="1" m="1" x="944"/>
        <item h="1" m="1" x="948"/>
        <item h="1" m="1" x="952"/>
        <item h="1" m="1" x="956"/>
        <item h="1" m="1" x="960"/>
        <item h="1" m="1" x="964"/>
        <item h="1" m="1" x="968"/>
        <item h="1" m="1" x="972"/>
        <item h="1" m="1" x="976"/>
        <item h="1" m="1" x="980"/>
        <item h="1" m="1" x="984"/>
        <item h="1" m="1" x="988"/>
        <item h="1" m="1" x="992"/>
        <item h="1" m="1" x="996"/>
        <item h="1" m="1" x="1000"/>
        <item h="1" m="1" x="1004"/>
        <item h="1" m="1" x="1008"/>
        <item h="1" m="1" x="1011"/>
        <item h="1" m="1" x="1014"/>
        <item h="1" m="1" x="1017"/>
        <item h="1" m="1" x="1020"/>
        <item h="1" m="1" x="1023"/>
        <item h="1" m="1" x="1026"/>
        <item h="1" m="1" x="1029"/>
        <item h="1" m="1" x="1032"/>
        <item h="1" m="1" x="1035"/>
        <item h="1" m="1" x="1038"/>
        <item h="1" m="1" x="1041"/>
        <item h="1" m="1" x="1044"/>
        <item h="1" m="1" x="1047"/>
        <item h="1" m="1" x="1050"/>
        <item h="1" m="1" x="1053"/>
        <item h="1" m="1" x="1056"/>
        <item h="1" m="1" x="1059"/>
        <item h="1" m="1" x="1062"/>
        <item h="1" m="1" x="1065"/>
        <item h="1" m="1" x="1068"/>
        <item h="1" m="1" x="1071"/>
        <item h="1" m="1" x="845"/>
        <item h="1" m="1" x="848"/>
        <item h="1" m="1" x="851"/>
        <item h="1" m="1" x="855"/>
        <item h="1" m="1" x="859"/>
        <item h="1" m="1" x="863"/>
        <item h="1" m="1" x="867"/>
        <item h="1" m="1" x="871"/>
        <item h="1" m="1" x="875"/>
        <item h="1" m="1" x="879"/>
        <item h="1" m="1" x="883"/>
        <item h="1" m="1" x="886"/>
        <item h="1" m="1" x="889"/>
        <item h="1" m="1" x="892"/>
        <item h="1" m="1" x="895"/>
        <item h="1" m="1" x="898"/>
        <item h="1" m="1" x="901"/>
        <item h="1" m="1" x="904"/>
        <item h="1" m="1" x="907"/>
        <item h="1" m="1" x="911"/>
        <item h="1" m="1" x="915"/>
        <item h="1" m="1" x="919"/>
        <item h="1" m="1" x="923"/>
        <item h="1" m="1" x="927"/>
        <item h="1" m="1" x="931"/>
        <item h="1" m="1" x="935"/>
        <item h="1" m="1" x="939"/>
        <item h="1" m="1" x="943"/>
        <item h="1" m="1" x="947"/>
        <item h="1" m="1" x="951"/>
        <item h="1" m="1" x="955"/>
        <item h="1" m="1" x="959"/>
        <item h="1" m="1" x="963"/>
        <item h="1" m="1" x="967"/>
        <item h="1" m="1" x="971"/>
        <item h="1" m="1" x="975"/>
        <item h="1" m="1" x="979"/>
        <item h="1" m="1" x="983"/>
        <item h="1" m="1" x="987"/>
        <item h="1" m="1" x="991"/>
        <item h="1" m="1" x="995"/>
        <item h="1" m="1" x="999"/>
        <item h="1" m="1" x="1003"/>
        <item h="1" m="1" x="1007"/>
        <item h="1" m="1" x="1010"/>
        <item h="1" m="1" x="1013"/>
        <item h="1" m="1" x="1016"/>
        <item h="1" m="1" x="1019"/>
        <item h="1" m="1" x="1022"/>
        <item h="1" m="1" x="1025"/>
        <item h="1" m="1" x="1028"/>
        <item h="1" m="1" x="1031"/>
        <item h="1" m="1" x="910"/>
        <item h="1" m="1" x="1034"/>
        <item h="1" m="1" x="914"/>
        <item h="1" m="1" x="1037"/>
        <item h="1" m="1" x="918"/>
        <item h="1" m="1" x="1040"/>
        <item h="1" m="1" x="922"/>
        <item h="1" m="1" x="1043"/>
        <item h="1" m="1" x="926"/>
        <item h="1" m="1" x="1046"/>
        <item h="1" m="1" x="930"/>
        <item h="1" m="1" x="1049"/>
        <item h="1" m="1" x="934"/>
        <item h="1" m="1" x="1052"/>
        <item h="1" m="1" x="938"/>
        <item h="1" m="1" x="1055"/>
        <item h="1" m="1" x="942"/>
        <item h="1" m="1" x="1058"/>
        <item h="1" m="1" x="946"/>
        <item h="1" m="1" x="1061"/>
        <item h="1" m="1" x="950"/>
        <item h="1" m="1" x="1064"/>
        <item h="1" m="1" x="954"/>
        <item h="1" m="1" x="1067"/>
        <item h="1" m="1" x="958"/>
        <item h="1" m="1" x="1070"/>
        <item h="1" m="1" x="962"/>
        <item h="1" m="1" x="844"/>
        <item h="1" m="1" x="966"/>
        <item h="1" m="1" x="847"/>
        <item h="1" m="1" x="970"/>
        <item h="1" m="1" x="850"/>
        <item h="1" m="1" x="974"/>
        <item h="1" m="1" x="854"/>
        <item h="1" m="1" x="978"/>
        <item h="1" m="1" x="858"/>
        <item h="1" m="1" x="982"/>
        <item h="1" m="1" x="862"/>
        <item h="1" m="1" x="986"/>
        <item h="1" m="1" x="866"/>
        <item h="1" m="1" x="990"/>
        <item h="1" m="1" x="870"/>
        <item h="1" m="1" x="994"/>
        <item h="1" m="1" x="874"/>
        <item h="1" m="1" x="998"/>
        <item h="1" m="1" x="878"/>
        <item h="1" m="1" x="1002"/>
        <item h="1" m="1" x="882"/>
        <item h="1" m="1" x="1006"/>
      </items>
    </pivotField>
  </pivotFields>
  <rowFields count="1">
    <field x="3"/>
  </rowFields>
  <rowItems count="17">
    <i>
      <x v="10"/>
    </i>
    <i>
      <x v="1"/>
    </i>
    <i>
      <x v="15"/>
    </i>
    <i>
      <x v="4"/>
    </i>
    <i>
      <x v="5"/>
    </i>
    <i>
      <x v="14"/>
    </i>
    <i>
      <x v="6"/>
    </i>
    <i>
      <x v="13"/>
    </i>
    <i>
      <x/>
    </i>
    <i>
      <x v="12"/>
    </i>
    <i>
      <x v="8"/>
    </i>
    <i>
      <x v="11"/>
    </i>
    <i>
      <x v="9"/>
    </i>
    <i>
      <x v="7"/>
    </i>
    <i>
      <x v="2"/>
    </i>
    <i>
      <x v="3"/>
    </i>
    <i>
      <x v="16"/>
    </i>
  </rowItems>
  <colFields count="1">
    <field x="1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1" hier="-1"/>
  </pageFields>
  <dataFields count="1">
    <dataField name="Som van Totaal" fld="19" baseField="0" baseItem="0"/>
  </dataFields>
  <formats count="3">
    <format dxfId="2">
      <pivotArea dataOnly="0" labelOnly="1" grandCol="1" outline="0" fieldPosition="0"/>
    </format>
    <format dxfId="1">
      <pivotArea type="origin" dataOnly="0" labelOnly="1" outline="0" fieldPosition="0"/>
    </format>
    <format dxfId="0">
      <pivotArea field="11" type="button" dataOnly="0" labelOnly="1" outline="0" axis="axisCol" fieldPosition="0"/>
    </format>
  </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"/>
  <sheetViews>
    <sheetView tabSelected="1" zoomScaleNormal="100" workbookViewId="0">
      <selection activeCell="D3" sqref="D3:R3"/>
      <pivotSelection pane="bottomRight" activeRow="2" activeCol="3" previousRow="2" previousCol="3" click="2" r:id="rId1">
        <pivotArea type="topRight" dataOnly="0" labelOnly="1" outline="0" fieldPosition="0"/>
      </pivotSelection>
    </sheetView>
  </sheetViews>
  <sheetFormatPr defaultColWidth="9.109375" defaultRowHeight="12.6" x14ac:dyDescent="0.25"/>
  <cols>
    <col min="1" max="1" width="5.6640625" bestFit="1" customWidth="1"/>
    <col min="2" max="2" width="46.44140625" bestFit="1" customWidth="1"/>
    <col min="3" max="3" width="16.6640625" customWidth="1"/>
    <col min="4" max="4" width="18.44140625" customWidth="1"/>
    <col min="5" max="5" width="8.88671875" customWidth="1"/>
    <col min="6" max="8" width="9.88671875" customWidth="1"/>
    <col min="9" max="9" width="10.109375" customWidth="1"/>
    <col min="10" max="10" width="10.6640625" customWidth="1"/>
    <col min="11" max="11" width="11.109375" customWidth="1"/>
    <col min="12" max="13" width="9.88671875" customWidth="1"/>
    <col min="14" max="14" width="9.109375" customWidth="1"/>
    <col min="15" max="15" width="9.88671875" customWidth="1"/>
    <col min="16" max="16" width="9.88671875" bestFit="1" customWidth="1"/>
    <col min="17" max="17" width="9.109375" customWidth="1"/>
  </cols>
  <sheetData>
    <row r="1" spans="1:18" x14ac:dyDescent="0.25">
      <c r="B1" s="6" t="s">
        <v>245</v>
      </c>
      <c r="C1" t="s">
        <v>34</v>
      </c>
      <c r="D1" t="s">
        <v>37</v>
      </c>
    </row>
    <row r="3" spans="1:18" x14ac:dyDescent="0.25">
      <c r="A3" s="13"/>
      <c r="B3" s="10" t="s">
        <v>27</v>
      </c>
      <c r="C3" s="10" t="s">
        <v>201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13" t="s">
        <v>36</v>
      </c>
      <c r="B4" s="9" t="s">
        <v>3</v>
      </c>
      <c r="C4" s="12">
        <v>43541</v>
      </c>
      <c r="D4" s="12">
        <v>43548</v>
      </c>
      <c r="E4" s="12">
        <v>43562</v>
      </c>
      <c r="F4" s="12">
        <v>43583</v>
      </c>
      <c r="G4" s="12">
        <v>43597</v>
      </c>
      <c r="H4" s="12">
        <v>43646</v>
      </c>
      <c r="I4" s="12">
        <v>43653</v>
      </c>
      <c r="J4" s="12">
        <v>43681</v>
      </c>
      <c r="K4" s="12">
        <v>43688</v>
      </c>
      <c r="L4" s="12">
        <v>43702</v>
      </c>
      <c r="M4" s="12">
        <v>43730</v>
      </c>
      <c r="N4" s="12">
        <v>43744</v>
      </c>
      <c r="O4" s="12">
        <v>43751</v>
      </c>
      <c r="P4" s="12">
        <v>43758</v>
      </c>
      <c r="Q4" s="12" t="s">
        <v>268</v>
      </c>
      <c r="R4" s="12" t="s">
        <v>24</v>
      </c>
    </row>
    <row r="5" spans="1:18" x14ac:dyDescent="0.25">
      <c r="A5">
        <v>1</v>
      </c>
      <c r="B5" s="11" t="s">
        <v>137</v>
      </c>
      <c r="C5" s="17">
        <v>60</v>
      </c>
      <c r="D5" s="17">
        <v>60</v>
      </c>
      <c r="E5" s="17">
        <v>60</v>
      </c>
      <c r="F5" s="17">
        <v>53</v>
      </c>
      <c r="G5" s="17">
        <v>56</v>
      </c>
      <c r="H5" s="17">
        <v>49</v>
      </c>
      <c r="I5" s="17">
        <v>51</v>
      </c>
      <c r="J5" s="17">
        <v>40</v>
      </c>
      <c r="K5" s="17">
        <v>51</v>
      </c>
      <c r="L5" s="17">
        <v>60</v>
      </c>
      <c r="M5" s="17">
        <v>47</v>
      </c>
      <c r="N5" s="17">
        <v>52</v>
      </c>
      <c r="O5" s="17">
        <v>60</v>
      </c>
      <c r="P5" s="17">
        <v>53</v>
      </c>
      <c r="Q5" s="17">
        <v>0</v>
      </c>
      <c r="R5" s="17">
        <v>752</v>
      </c>
    </row>
    <row r="6" spans="1:18" x14ac:dyDescent="0.25">
      <c r="A6">
        <v>2</v>
      </c>
      <c r="B6" s="11" t="s">
        <v>118</v>
      </c>
      <c r="C6" s="17">
        <v>43</v>
      </c>
      <c r="D6" s="17">
        <v>37</v>
      </c>
      <c r="E6" s="17">
        <v>42</v>
      </c>
      <c r="F6" s="17">
        <v>38</v>
      </c>
      <c r="G6" s="17">
        <v>47</v>
      </c>
      <c r="H6" s="17">
        <v>52</v>
      </c>
      <c r="I6" s="17">
        <v>39</v>
      </c>
      <c r="J6" s="17">
        <v>40</v>
      </c>
      <c r="K6" s="17">
        <v>60</v>
      </c>
      <c r="L6" s="17">
        <v>40</v>
      </c>
      <c r="M6" s="17">
        <v>56</v>
      </c>
      <c r="N6" s="17">
        <v>42</v>
      </c>
      <c r="O6" s="17">
        <v>42</v>
      </c>
      <c r="P6" s="17">
        <v>42</v>
      </c>
      <c r="Q6" s="17">
        <v>0</v>
      </c>
      <c r="R6" s="17">
        <v>620</v>
      </c>
    </row>
    <row r="7" spans="1:18" x14ac:dyDescent="0.25">
      <c r="A7">
        <v>3</v>
      </c>
      <c r="B7" s="11" t="s">
        <v>116</v>
      </c>
      <c r="C7" s="17">
        <v>44</v>
      </c>
      <c r="D7" s="17">
        <v>29</v>
      </c>
      <c r="E7" s="17">
        <v>27</v>
      </c>
      <c r="F7" s="17">
        <v>52</v>
      </c>
      <c r="G7" s="17">
        <v>38</v>
      </c>
      <c r="H7" s="17">
        <v>37</v>
      </c>
      <c r="I7" s="17">
        <v>42</v>
      </c>
      <c r="J7" s="17">
        <v>41</v>
      </c>
      <c r="K7" s="17">
        <v>56</v>
      </c>
      <c r="L7" s="17">
        <v>53</v>
      </c>
      <c r="M7" s="17">
        <v>47</v>
      </c>
      <c r="N7" s="17">
        <v>52</v>
      </c>
      <c r="O7" s="17">
        <v>45</v>
      </c>
      <c r="P7" s="17">
        <v>52</v>
      </c>
      <c r="Q7" s="17">
        <v>0</v>
      </c>
      <c r="R7" s="17">
        <v>615</v>
      </c>
    </row>
    <row r="8" spans="1:18" x14ac:dyDescent="0.25">
      <c r="A8">
        <v>4</v>
      </c>
      <c r="B8" s="11" t="s">
        <v>81</v>
      </c>
      <c r="C8" s="17">
        <v>21</v>
      </c>
      <c r="D8" s="17">
        <v>40</v>
      </c>
      <c r="E8" s="17">
        <v>17</v>
      </c>
      <c r="F8" s="17">
        <v>45</v>
      </c>
      <c r="G8" s="17">
        <v>47</v>
      </c>
      <c r="H8" s="17">
        <v>36</v>
      </c>
      <c r="I8" s="17">
        <v>49</v>
      </c>
      <c r="J8" s="17">
        <v>56</v>
      </c>
      <c r="K8" s="17">
        <v>35</v>
      </c>
      <c r="L8" s="17">
        <v>53</v>
      </c>
      <c r="M8" s="17">
        <v>38</v>
      </c>
      <c r="N8" s="17">
        <v>42</v>
      </c>
      <c r="O8" s="17">
        <v>60</v>
      </c>
      <c r="P8" s="17">
        <v>44</v>
      </c>
      <c r="Q8" s="17">
        <v>0</v>
      </c>
      <c r="R8" s="17">
        <v>583</v>
      </c>
    </row>
    <row r="9" spans="1:18" x14ac:dyDescent="0.25">
      <c r="A9">
        <v>5</v>
      </c>
      <c r="B9" s="11" t="s">
        <v>105</v>
      </c>
      <c r="C9" s="17">
        <v>40</v>
      </c>
      <c r="D9" s="17">
        <v>40</v>
      </c>
      <c r="E9" s="17">
        <v>45</v>
      </c>
      <c r="F9" s="17">
        <v>43</v>
      </c>
      <c r="G9" s="17">
        <v>28</v>
      </c>
      <c r="H9" s="17">
        <v>24</v>
      </c>
      <c r="I9" s="17">
        <v>45</v>
      </c>
      <c r="J9" s="17">
        <v>56</v>
      </c>
      <c r="K9" s="17">
        <v>49</v>
      </c>
      <c r="L9" s="17">
        <v>40</v>
      </c>
      <c r="M9" s="17">
        <v>40</v>
      </c>
      <c r="N9" s="17">
        <v>27</v>
      </c>
      <c r="O9" s="17">
        <v>35</v>
      </c>
      <c r="P9" s="17">
        <v>46</v>
      </c>
      <c r="Q9" s="17">
        <v>0</v>
      </c>
      <c r="R9" s="17">
        <v>558</v>
      </c>
    </row>
    <row r="10" spans="1:18" x14ac:dyDescent="0.25">
      <c r="A10">
        <v>6</v>
      </c>
      <c r="B10" s="11" t="s">
        <v>84</v>
      </c>
      <c r="C10" s="17">
        <v>37</v>
      </c>
      <c r="D10" s="17">
        <v>52</v>
      </c>
      <c r="E10" s="17">
        <v>36</v>
      </c>
      <c r="F10" s="17">
        <v>35</v>
      </c>
      <c r="G10" s="17">
        <v>46</v>
      </c>
      <c r="H10" s="17">
        <v>46</v>
      </c>
      <c r="I10" s="17">
        <v>56</v>
      </c>
      <c r="J10" s="17">
        <v>40</v>
      </c>
      <c r="K10" s="17">
        <v>34</v>
      </c>
      <c r="L10" s="17">
        <v>17</v>
      </c>
      <c r="M10" s="17">
        <v>35</v>
      </c>
      <c r="N10" s="17">
        <v>33</v>
      </c>
      <c r="O10" s="17">
        <v>44</v>
      </c>
      <c r="P10" s="17">
        <v>28</v>
      </c>
      <c r="Q10" s="17">
        <v>0</v>
      </c>
      <c r="R10" s="17">
        <v>539</v>
      </c>
    </row>
    <row r="11" spans="1:18" x14ac:dyDescent="0.25">
      <c r="A11">
        <v>7</v>
      </c>
      <c r="B11" s="11" t="s">
        <v>92</v>
      </c>
      <c r="C11" s="17">
        <v>38</v>
      </c>
      <c r="D11" s="17">
        <v>11</v>
      </c>
      <c r="E11" s="17">
        <v>42</v>
      </c>
      <c r="F11" s="17">
        <v>43</v>
      </c>
      <c r="G11" s="17">
        <v>45</v>
      </c>
      <c r="H11" s="17">
        <v>42</v>
      </c>
      <c r="I11" s="17">
        <v>27</v>
      </c>
      <c r="J11" s="17">
        <v>21</v>
      </c>
      <c r="K11" s="17">
        <v>39</v>
      </c>
      <c r="L11" s="17">
        <v>35</v>
      </c>
      <c r="M11" s="17">
        <v>33</v>
      </c>
      <c r="N11" s="17">
        <v>44</v>
      </c>
      <c r="O11" s="17">
        <v>35</v>
      </c>
      <c r="P11" s="17">
        <v>52</v>
      </c>
      <c r="Q11" s="17">
        <v>0</v>
      </c>
      <c r="R11" s="17">
        <v>507</v>
      </c>
    </row>
    <row r="12" spans="1:18" x14ac:dyDescent="0.25">
      <c r="A12">
        <v>8</v>
      </c>
      <c r="B12" s="11" t="s">
        <v>98</v>
      </c>
      <c r="C12" s="17">
        <v>24</v>
      </c>
      <c r="D12" s="17">
        <v>31</v>
      </c>
      <c r="E12" s="17">
        <v>40</v>
      </c>
      <c r="F12" s="17">
        <v>22</v>
      </c>
      <c r="G12" s="17">
        <v>28</v>
      </c>
      <c r="H12" s="17">
        <v>28</v>
      </c>
      <c r="I12" s="17">
        <v>52</v>
      </c>
      <c r="J12" s="17">
        <v>0</v>
      </c>
      <c r="K12" s="17">
        <v>42</v>
      </c>
      <c r="L12" s="17">
        <v>48</v>
      </c>
      <c r="M12" s="17">
        <v>38</v>
      </c>
      <c r="N12" s="17">
        <v>56</v>
      </c>
      <c r="O12" s="17">
        <v>42</v>
      </c>
      <c r="P12" s="17">
        <v>42</v>
      </c>
      <c r="Q12" s="17">
        <v>0</v>
      </c>
      <c r="R12" s="17">
        <v>493</v>
      </c>
    </row>
    <row r="13" spans="1:18" x14ac:dyDescent="0.25">
      <c r="A13">
        <v>9</v>
      </c>
      <c r="B13" s="11" t="s">
        <v>120</v>
      </c>
      <c r="C13" s="17">
        <v>45</v>
      </c>
      <c r="D13" s="17">
        <v>35</v>
      </c>
      <c r="E13" s="17">
        <v>60</v>
      </c>
      <c r="F13" s="17">
        <v>44</v>
      </c>
      <c r="G13" s="17">
        <v>25</v>
      </c>
      <c r="H13" s="17">
        <v>37</v>
      </c>
      <c r="I13" s="17">
        <v>20</v>
      </c>
      <c r="J13" s="17">
        <v>0</v>
      </c>
      <c r="K13" s="17">
        <v>32</v>
      </c>
      <c r="L13" s="17">
        <v>33</v>
      </c>
      <c r="M13" s="17">
        <v>45</v>
      </c>
      <c r="N13" s="17">
        <v>38</v>
      </c>
      <c r="O13" s="17">
        <v>31</v>
      </c>
      <c r="P13" s="17">
        <v>0</v>
      </c>
      <c r="Q13" s="17">
        <v>0</v>
      </c>
      <c r="R13" s="17">
        <v>445</v>
      </c>
    </row>
    <row r="14" spans="1:18" x14ac:dyDescent="0.25">
      <c r="A14">
        <v>10</v>
      </c>
      <c r="B14" s="11" t="s">
        <v>150</v>
      </c>
      <c r="C14" s="17">
        <v>6</v>
      </c>
      <c r="D14" s="17">
        <v>16</v>
      </c>
      <c r="E14" s="17">
        <v>15</v>
      </c>
      <c r="F14" s="17">
        <v>36</v>
      </c>
      <c r="G14" s="17">
        <v>44</v>
      </c>
      <c r="H14" s="17">
        <v>22</v>
      </c>
      <c r="I14" s="17">
        <v>29</v>
      </c>
      <c r="J14" s="17">
        <v>34</v>
      </c>
      <c r="K14" s="17">
        <v>29</v>
      </c>
      <c r="L14" s="17">
        <v>33</v>
      </c>
      <c r="M14" s="17">
        <v>29</v>
      </c>
      <c r="N14" s="17">
        <v>45</v>
      </c>
      <c r="O14" s="17">
        <v>49</v>
      </c>
      <c r="P14" s="17">
        <v>38</v>
      </c>
      <c r="Q14" s="17">
        <v>0</v>
      </c>
      <c r="R14" s="17">
        <v>425</v>
      </c>
    </row>
    <row r="15" spans="1:18" x14ac:dyDescent="0.25">
      <c r="A15">
        <v>11</v>
      </c>
      <c r="B15" s="11" t="s">
        <v>77</v>
      </c>
      <c r="C15" s="17">
        <v>29</v>
      </c>
      <c r="D15" s="17">
        <v>29</v>
      </c>
      <c r="E15" s="17">
        <v>29</v>
      </c>
      <c r="F15" s="17">
        <v>42</v>
      </c>
      <c r="G15" s="17">
        <v>23</v>
      </c>
      <c r="H15" s="17">
        <v>26</v>
      </c>
      <c r="I15" s="17">
        <v>21</v>
      </c>
      <c r="J15" s="17">
        <v>40</v>
      </c>
      <c r="K15" s="17">
        <v>35</v>
      </c>
      <c r="L15" s="17">
        <v>25</v>
      </c>
      <c r="M15" s="17">
        <v>22</v>
      </c>
      <c r="N15" s="17">
        <v>33</v>
      </c>
      <c r="O15" s="17">
        <v>16</v>
      </c>
      <c r="P15" s="17">
        <v>29</v>
      </c>
      <c r="Q15" s="17">
        <v>0</v>
      </c>
      <c r="R15" s="17">
        <v>399</v>
      </c>
    </row>
    <row r="16" spans="1:18" x14ac:dyDescent="0.25">
      <c r="A16">
        <v>12</v>
      </c>
      <c r="B16" s="11" t="s">
        <v>70</v>
      </c>
      <c r="C16" s="17">
        <v>20</v>
      </c>
      <c r="D16" s="17">
        <v>26</v>
      </c>
      <c r="E16" s="17">
        <v>29</v>
      </c>
      <c r="F16" s="17">
        <v>51</v>
      </c>
      <c r="G16" s="17">
        <v>38</v>
      </c>
      <c r="H16" s="17">
        <v>26</v>
      </c>
      <c r="I16" s="17">
        <v>13</v>
      </c>
      <c r="J16" s="17">
        <v>19</v>
      </c>
      <c r="K16" s="17">
        <v>12</v>
      </c>
      <c r="L16" s="17">
        <v>13</v>
      </c>
      <c r="M16" s="17">
        <v>29</v>
      </c>
      <c r="N16" s="17">
        <v>0</v>
      </c>
      <c r="O16" s="17">
        <v>0</v>
      </c>
      <c r="P16" s="17">
        <v>0</v>
      </c>
      <c r="Q16" s="17">
        <v>0</v>
      </c>
      <c r="R16" s="17">
        <v>276</v>
      </c>
    </row>
    <row r="17" spans="1:18" x14ac:dyDescent="0.25">
      <c r="A17">
        <v>13</v>
      </c>
      <c r="B17" s="11" t="s">
        <v>96</v>
      </c>
      <c r="C17" s="17">
        <v>36</v>
      </c>
      <c r="D17" s="17">
        <v>20</v>
      </c>
      <c r="E17" s="17">
        <v>16</v>
      </c>
      <c r="F17" s="17">
        <v>20</v>
      </c>
      <c r="G17" s="17">
        <v>23</v>
      </c>
      <c r="H17" s="17">
        <v>15</v>
      </c>
      <c r="I17" s="17">
        <v>38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168</v>
      </c>
    </row>
    <row r="18" spans="1:18" x14ac:dyDescent="0.25">
      <c r="A18">
        <v>14</v>
      </c>
      <c r="B18" s="11" t="s">
        <v>86</v>
      </c>
      <c r="C18" s="17">
        <v>25</v>
      </c>
      <c r="D18" s="17">
        <v>39</v>
      </c>
      <c r="E18" s="17">
        <v>19</v>
      </c>
      <c r="F18" s="17">
        <v>31</v>
      </c>
      <c r="G18" s="17">
        <v>26</v>
      </c>
      <c r="H18" s="17">
        <v>0</v>
      </c>
      <c r="I18" s="17">
        <v>13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153</v>
      </c>
    </row>
    <row r="19" spans="1:18" x14ac:dyDescent="0.25">
      <c r="A19">
        <v>15</v>
      </c>
      <c r="B19" s="11" t="s">
        <v>110</v>
      </c>
      <c r="C19" s="17">
        <v>13</v>
      </c>
      <c r="D19" s="17">
        <v>37</v>
      </c>
      <c r="E19" s="17">
        <v>21</v>
      </c>
      <c r="F19" s="17">
        <v>7</v>
      </c>
      <c r="G19" s="17">
        <v>34</v>
      </c>
      <c r="H19" s="17">
        <v>21</v>
      </c>
      <c r="I19" s="17">
        <v>11</v>
      </c>
      <c r="J19" s="17">
        <v>5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149</v>
      </c>
    </row>
    <row r="20" spans="1:18" x14ac:dyDescent="0.25">
      <c r="A20">
        <v>16</v>
      </c>
      <c r="B20" s="11" t="s">
        <v>125</v>
      </c>
      <c r="C20" s="17">
        <v>9</v>
      </c>
      <c r="D20" s="17">
        <v>0</v>
      </c>
      <c r="E20" s="17">
        <v>7</v>
      </c>
      <c r="F20" s="17">
        <v>6</v>
      </c>
      <c r="G20" s="17">
        <v>0</v>
      </c>
      <c r="H20" s="17">
        <v>0</v>
      </c>
      <c r="I20" s="17">
        <v>0</v>
      </c>
      <c r="J20" s="17">
        <v>0</v>
      </c>
      <c r="K20" s="17">
        <v>9</v>
      </c>
      <c r="L20" s="17">
        <v>6</v>
      </c>
      <c r="M20" s="17">
        <v>11</v>
      </c>
      <c r="N20" s="17">
        <v>0</v>
      </c>
      <c r="O20" s="17">
        <v>0</v>
      </c>
      <c r="P20" s="17">
        <v>0</v>
      </c>
      <c r="Q20" s="17">
        <v>0</v>
      </c>
      <c r="R20" s="17">
        <v>48</v>
      </c>
    </row>
    <row r="21" spans="1:18" x14ac:dyDescent="0.25">
      <c r="B21" s="11" t="s">
        <v>268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</sheetData>
  <autoFilter ref="K4:K362" xr:uid="{00000000-0009-0000-0000-000003000000}"/>
  <printOptions gridLines="1"/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300" verticalDpi="300" r:id="rId2"/>
  <headerFooter>
    <oddHeader>&amp;F</oddHeader>
    <oddFooter>&amp;LTussenstand (officieus)&amp;CPagina &amp;P van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07"/>
  <sheetViews>
    <sheetView workbookViewId="0">
      <pane xSplit="4" ySplit="1" topLeftCell="H2" activePane="bottomRight" state="frozen"/>
      <selection pane="topRight" activeCell="D1" sqref="D1"/>
      <selection pane="bottomLeft" activeCell="A2" sqref="A2"/>
      <selection pane="bottomRight" activeCell="A693" sqref="A693:N732"/>
    </sheetView>
  </sheetViews>
  <sheetFormatPr defaultRowHeight="12.6" x14ac:dyDescent="0.25"/>
  <cols>
    <col min="1" max="1" width="5.44140625" customWidth="1"/>
    <col min="2" max="2" width="9.109375" customWidth="1"/>
    <col min="3" max="3" width="14" customWidth="1"/>
    <col min="4" max="4" width="20.6640625" customWidth="1"/>
    <col min="5" max="5" width="14.44140625" style="2" customWidth="1"/>
    <col min="6" max="6" width="19.44140625" customWidth="1"/>
    <col min="7" max="10" width="10.88671875" customWidth="1"/>
    <col min="11" max="12" width="10.33203125" customWidth="1"/>
    <col min="13" max="13" width="8.6640625" customWidth="1"/>
    <col min="14" max="14" width="10.6640625" style="2" customWidth="1"/>
    <col min="15" max="15" width="8.88671875" customWidth="1"/>
    <col min="16" max="22" width="5.88671875" customWidth="1"/>
    <col min="25" max="25" width="10.44140625" bestFit="1" customWidth="1"/>
    <col min="27" max="27" width="46.44140625" bestFit="1" customWidth="1"/>
    <col min="28" max="28" width="25.33203125" bestFit="1" customWidth="1"/>
  </cols>
  <sheetData>
    <row r="1" spans="1:28" s="1" customFormat="1" ht="60" x14ac:dyDescent="0.25">
      <c r="A1" s="1" t="s">
        <v>4</v>
      </c>
      <c r="B1" s="1" t="s">
        <v>31</v>
      </c>
      <c r="C1" s="1" t="s">
        <v>0</v>
      </c>
      <c r="D1" s="1" t="s">
        <v>1</v>
      </c>
      <c r="E1" s="8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33</v>
      </c>
      <c r="K1" s="1" t="s">
        <v>8</v>
      </c>
      <c r="L1" s="1" t="s">
        <v>9</v>
      </c>
      <c r="M1" s="1" t="s">
        <v>10</v>
      </c>
      <c r="N1" s="8" t="s">
        <v>26</v>
      </c>
      <c r="O1" s="1" t="s">
        <v>25</v>
      </c>
      <c r="P1" s="1" t="s">
        <v>20</v>
      </c>
      <c r="Q1" s="1" t="s">
        <v>21</v>
      </c>
      <c r="R1" s="1" t="s">
        <v>22</v>
      </c>
      <c r="S1" s="1" t="s">
        <v>17</v>
      </c>
      <c r="T1" s="1" t="s">
        <v>18</v>
      </c>
      <c r="U1" s="1" t="s">
        <v>19</v>
      </c>
      <c r="V1" s="1" t="s">
        <v>24</v>
      </c>
      <c r="W1" s="1" t="s">
        <v>26</v>
      </c>
      <c r="X1" s="7" t="s">
        <v>35</v>
      </c>
      <c r="Y1" s="1" t="s">
        <v>28</v>
      </c>
      <c r="Z1" s="1" t="s">
        <v>117</v>
      </c>
      <c r="AA1" s="1" t="s">
        <v>197</v>
      </c>
    </row>
    <row r="2" spans="1:28" x14ac:dyDescent="0.25">
      <c r="A2" t="s">
        <v>44</v>
      </c>
      <c r="B2">
        <v>45767</v>
      </c>
      <c r="C2">
        <v>7</v>
      </c>
      <c r="D2" t="s">
        <v>169</v>
      </c>
      <c r="E2" s="2">
        <v>39094</v>
      </c>
      <c r="F2" t="s">
        <v>118</v>
      </c>
      <c r="G2">
        <v>1</v>
      </c>
      <c r="H2">
        <v>1</v>
      </c>
      <c r="I2">
        <v>1</v>
      </c>
      <c r="M2">
        <v>1</v>
      </c>
      <c r="N2" s="2">
        <v>43758</v>
      </c>
      <c r="O2">
        <f t="shared" ref="O2:O65" si="0">COUNTIF($W$2:$W$5,W2)</f>
        <v>1</v>
      </c>
      <c r="P2">
        <f>VLOOKUP("M"&amp;TEXT(G2,"0"),Punten!$A$1:$E$37,5,FALSE)</f>
        <v>0</v>
      </c>
      <c r="Q2">
        <f>VLOOKUP("M"&amp;TEXT(H2,"0"),Punten!$A$1:$E$37,5,FALSE)</f>
        <v>0</v>
      </c>
      <c r="R2">
        <f>VLOOKUP("M"&amp;TEXT(I2,"0"),Punten!$A$1:$E$37,5,FALSE)</f>
        <v>0</v>
      </c>
      <c r="S2">
        <f>VLOOKUP("K"&amp;TEXT(M2,"0"),Punten!$A$1:$E$37,5,FALSE)</f>
        <v>0</v>
      </c>
      <c r="T2">
        <f>VLOOKUP("H"&amp;TEXT(L2,"0"),Punten!$A$1:$E$37,5,FALSE)</f>
        <v>0</v>
      </c>
      <c r="U2">
        <f>VLOOKUP("F"&amp;TEXT(M2,"0"),Punten!$A$2:$E$158,5,FALSE)</f>
        <v>20</v>
      </c>
      <c r="V2">
        <f t="shared" ref="V2:V65" si="1">SUM(P2:U2)</f>
        <v>20</v>
      </c>
      <c r="W2" t="str">
        <f t="shared" ref="W2:W65" si="2">N2&amp;A2</f>
        <v>43758G11</v>
      </c>
      <c r="X2">
        <f t="shared" ref="X2:X65" si="3">IF(F1&lt;&gt;F2,1,X1+1)</f>
        <v>1</v>
      </c>
      <c r="Y2" t="str">
        <f>VLOOKUP(A2,Klasses!$A$2:$B$100,2,FALSE)</f>
        <v>Girls 11/12</v>
      </c>
      <c r="Z2" t="s">
        <v>198</v>
      </c>
      <c r="AA2" t="str">
        <f t="shared" ref="AA2:AA65" si="4">F2</f>
        <v>BJORN WYNANTS BMX TEAM</v>
      </c>
      <c r="AB2" t="str">
        <f t="shared" ref="AB2:AB65" si="5">D2</f>
        <v>Sanne LUMBEECK</v>
      </c>
    </row>
    <row r="3" spans="1:28" x14ac:dyDescent="0.25">
      <c r="A3" t="s">
        <v>42</v>
      </c>
      <c r="B3">
        <v>45679</v>
      </c>
      <c r="C3">
        <v>76</v>
      </c>
      <c r="D3" t="s">
        <v>140</v>
      </c>
      <c r="E3" s="2">
        <v>38866</v>
      </c>
      <c r="F3" t="s">
        <v>118</v>
      </c>
      <c r="G3">
        <v>3</v>
      </c>
      <c r="H3">
        <v>1</v>
      </c>
      <c r="I3">
        <v>1</v>
      </c>
      <c r="L3">
        <v>1</v>
      </c>
      <c r="M3">
        <v>3</v>
      </c>
      <c r="N3" s="2">
        <v>43758</v>
      </c>
      <c r="O3">
        <f t="shared" si="0"/>
        <v>1</v>
      </c>
      <c r="P3">
        <f>VLOOKUP("M"&amp;TEXT(G3,"0"),Punten!$A$1:$E$37,5,FALSE)</f>
        <v>0</v>
      </c>
      <c r="Q3">
        <f>VLOOKUP("M"&amp;TEXT(H3,"0"),Punten!$A$1:$E$37,5,FALSE)</f>
        <v>0</v>
      </c>
      <c r="R3">
        <f>VLOOKUP("M"&amp;TEXT(I3,"0"),Punten!$A$1:$E$37,5,FALSE)</f>
        <v>0</v>
      </c>
      <c r="S3">
        <f>VLOOKUP("K"&amp;TEXT(M3,"0"),Punten!$A$1:$E$37,5,FALSE)</f>
        <v>0</v>
      </c>
      <c r="T3">
        <f>VLOOKUP("H"&amp;TEXT(L3,"0"),Punten!$A$1:$E$37,5,FALSE)</f>
        <v>0</v>
      </c>
      <c r="U3">
        <f>VLOOKUP("F"&amp;TEXT(M3,"0"),Punten!$A$2:$E$158,5,FALSE)</f>
        <v>13</v>
      </c>
      <c r="V3">
        <f t="shared" si="1"/>
        <v>13</v>
      </c>
      <c r="W3" t="str">
        <f t="shared" si="2"/>
        <v>43758B13</v>
      </c>
      <c r="X3">
        <f t="shared" si="3"/>
        <v>2</v>
      </c>
      <c r="Y3" t="str">
        <f>VLOOKUP(A3,Klasses!$A$2:$B$100,2,FALSE)</f>
        <v>Boys 13</v>
      </c>
      <c r="Z3" t="s">
        <v>198</v>
      </c>
      <c r="AA3" t="str">
        <f t="shared" si="4"/>
        <v>BJORN WYNANTS BMX TEAM</v>
      </c>
      <c r="AB3" t="str">
        <f t="shared" si="5"/>
        <v>Rune ROEFS</v>
      </c>
    </row>
    <row r="4" spans="1:28" x14ac:dyDescent="0.25">
      <c r="A4" t="s">
        <v>43</v>
      </c>
      <c r="B4">
        <v>45681</v>
      </c>
      <c r="C4">
        <v>47</v>
      </c>
      <c r="D4" t="s">
        <v>204</v>
      </c>
      <c r="E4" s="2">
        <v>39317</v>
      </c>
      <c r="F4" t="s">
        <v>118</v>
      </c>
      <c r="G4">
        <v>3</v>
      </c>
      <c r="H4">
        <v>4</v>
      </c>
      <c r="I4">
        <v>2</v>
      </c>
      <c r="L4">
        <v>4</v>
      </c>
      <c r="M4">
        <v>5</v>
      </c>
      <c r="N4" s="2">
        <v>43758</v>
      </c>
      <c r="O4">
        <f t="shared" si="0"/>
        <v>1</v>
      </c>
      <c r="P4">
        <f>VLOOKUP("M"&amp;TEXT(G4,"0"),Punten!$A$1:$E$37,5,FALSE)</f>
        <v>0</v>
      </c>
      <c r="Q4">
        <f>VLOOKUP("M"&amp;TEXT(H4,"0"),Punten!$A$1:$E$37,5,FALSE)</f>
        <v>0</v>
      </c>
      <c r="R4">
        <f>VLOOKUP("M"&amp;TEXT(I4,"0"),Punten!$A$1:$E$37,5,FALSE)</f>
        <v>0</v>
      </c>
      <c r="S4">
        <f>VLOOKUP("K"&amp;TEXT(M4,"0"),Punten!$A$1:$E$37,5,FALSE)</f>
        <v>0</v>
      </c>
      <c r="T4">
        <f>VLOOKUP("H"&amp;TEXT(L4,"0"),Punten!$A$1:$E$37,5,FALSE)</f>
        <v>0</v>
      </c>
      <c r="U4">
        <f>VLOOKUP("F"&amp;TEXT(M4,"0"),Punten!$A$2:$E$158,5,FALSE)</f>
        <v>9</v>
      </c>
      <c r="V4">
        <f t="shared" si="1"/>
        <v>9</v>
      </c>
      <c r="W4" t="str">
        <f t="shared" si="2"/>
        <v>43758B12</v>
      </c>
      <c r="X4">
        <f t="shared" si="3"/>
        <v>3</v>
      </c>
      <c r="Y4" t="str">
        <f>VLOOKUP(A4,Klasses!$A$2:$B$100,2,FALSE)</f>
        <v>Boys 12</v>
      </c>
      <c r="Z4" t="s">
        <v>198</v>
      </c>
      <c r="AA4" t="str">
        <f t="shared" si="4"/>
        <v>BJORN WYNANTS BMX TEAM</v>
      </c>
      <c r="AB4" t="str">
        <f t="shared" si="5"/>
        <v>Rune RAEYMAEKERS</v>
      </c>
    </row>
    <row r="5" spans="1:28" x14ac:dyDescent="0.25">
      <c r="A5" t="s">
        <v>39</v>
      </c>
      <c r="B5">
        <v>56432</v>
      </c>
      <c r="C5">
        <v>86</v>
      </c>
      <c r="D5" t="s">
        <v>269</v>
      </c>
      <c r="E5" s="2">
        <v>37054</v>
      </c>
      <c r="F5" t="s">
        <v>118</v>
      </c>
      <c r="G5">
        <v>3</v>
      </c>
      <c r="H5">
        <v>1</v>
      </c>
      <c r="I5">
        <v>4</v>
      </c>
      <c r="L5">
        <v>2</v>
      </c>
      <c r="M5">
        <v>8</v>
      </c>
      <c r="N5" s="2">
        <v>43758</v>
      </c>
      <c r="O5">
        <f t="shared" si="0"/>
        <v>1</v>
      </c>
      <c r="P5">
        <f>VLOOKUP("M"&amp;TEXT(G5,"0"),Punten!$A$1:$E$37,5,FALSE)</f>
        <v>0</v>
      </c>
      <c r="Q5">
        <f>VLOOKUP("M"&amp;TEXT(H5,"0"),Punten!$A$1:$E$37,5,FALSE)</f>
        <v>0</v>
      </c>
      <c r="R5">
        <f>VLOOKUP("M"&amp;TEXT(I5,"0"),Punten!$A$1:$E$37,5,FALSE)</f>
        <v>0</v>
      </c>
      <c r="S5">
        <f>VLOOKUP("K"&amp;TEXT(M5,"0"),Punten!$A$1:$E$37,5,FALSE)</f>
        <v>0</v>
      </c>
      <c r="T5">
        <f>VLOOKUP("H"&amp;TEXT(L5,"0"),Punten!$A$1:$E$37,5,FALSE)</f>
        <v>0</v>
      </c>
      <c r="U5">
        <f>VLOOKUP("F"&amp;TEXT(M5,"0"),Punten!$A$2:$E$158,5,FALSE)</f>
        <v>5</v>
      </c>
      <c r="V5">
        <f t="shared" si="1"/>
        <v>5</v>
      </c>
      <c r="W5" t="str">
        <f t="shared" si="2"/>
        <v>43758B17</v>
      </c>
      <c r="X5">
        <f t="shared" si="3"/>
        <v>4</v>
      </c>
      <c r="Y5" t="str">
        <f>VLOOKUP(A5,Klasses!$A$2:$B$100,2,FALSE)</f>
        <v>Boys 17/18</v>
      </c>
      <c r="Z5" t="s">
        <v>198</v>
      </c>
      <c r="AA5" t="str">
        <f t="shared" si="4"/>
        <v>BJORN WYNANTS BMX TEAM</v>
      </c>
      <c r="AB5" t="str">
        <f t="shared" si="5"/>
        <v>Brent SOMMEN</v>
      </c>
    </row>
    <row r="6" spans="1:28" x14ac:dyDescent="0.25">
      <c r="A6" t="s">
        <v>72</v>
      </c>
      <c r="B6">
        <v>45838</v>
      </c>
      <c r="C6">
        <v>15</v>
      </c>
      <c r="D6" t="s">
        <v>80</v>
      </c>
      <c r="E6" s="2">
        <v>36789</v>
      </c>
      <c r="F6" t="s">
        <v>81</v>
      </c>
      <c r="G6">
        <v>1</v>
      </c>
      <c r="H6">
        <v>1</v>
      </c>
      <c r="I6">
        <v>1</v>
      </c>
      <c r="M6">
        <v>1</v>
      </c>
      <c r="N6" s="2">
        <v>43758</v>
      </c>
      <c r="O6">
        <f t="shared" si="0"/>
        <v>0</v>
      </c>
      <c r="P6">
        <f>VLOOKUP("M"&amp;TEXT(G6,"0"),Punten!$A$1:$E$37,5,FALSE)</f>
        <v>0</v>
      </c>
      <c r="Q6">
        <f>VLOOKUP("M"&amp;TEXT(H6,"0"),Punten!$A$1:$E$37,5,FALSE)</f>
        <v>0</v>
      </c>
      <c r="R6">
        <f>VLOOKUP("M"&amp;TEXT(I6,"0"),Punten!$A$1:$E$37,5,FALSE)</f>
        <v>0</v>
      </c>
      <c r="S6">
        <f>VLOOKUP("K"&amp;TEXT(M6,"0"),Punten!$A$1:$E$37,5,FALSE)</f>
        <v>0</v>
      </c>
      <c r="T6">
        <f>VLOOKUP("H"&amp;TEXT(L6,"0"),Punten!$A$1:$E$37,5,FALSE)</f>
        <v>0</v>
      </c>
      <c r="U6">
        <f>VLOOKUP("F"&amp;TEXT(M6,"0"),Punten!$A$2:$E$158,5,FALSE)</f>
        <v>20</v>
      </c>
      <c r="V6">
        <f t="shared" si="1"/>
        <v>20</v>
      </c>
      <c r="W6" t="str">
        <f t="shared" si="2"/>
        <v>43758C29</v>
      </c>
      <c r="X6">
        <f t="shared" si="3"/>
        <v>1</v>
      </c>
      <c r="Y6" t="str">
        <f>VLOOKUP(A6,Klasses!$A$2:$B$100,2,FALSE)</f>
        <v>Cruisers 17-29 jaar</v>
      </c>
      <c r="Z6" t="s">
        <v>198</v>
      </c>
      <c r="AA6" t="str">
        <f t="shared" si="4"/>
        <v>BMXEMOTION TEAM</v>
      </c>
      <c r="AB6" t="str">
        <f t="shared" si="5"/>
        <v>Robbe VERSCHUEREN</v>
      </c>
    </row>
    <row r="7" spans="1:28" x14ac:dyDescent="0.25">
      <c r="A7" t="s">
        <v>38</v>
      </c>
      <c r="B7">
        <v>48603</v>
      </c>
      <c r="C7">
        <v>444</v>
      </c>
      <c r="D7" t="s">
        <v>229</v>
      </c>
      <c r="E7" s="2">
        <v>35250</v>
      </c>
      <c r="F7" t="s">
        <v>81</v>
      </c>
      <c r="G7">
        <v>5</v>
      </c>
      <c r="H7">
        <v>3</v>
      </c>
      <c r="I7">
        <v>3</v>
      </c>
      <c r="M7">
        <v>3</v>
      </c>
      <c r="N7" s="2">
        <v>43758</v>
      </c>
      <c r="O7">
        <f t="shared" si="0"/>
        <v>0</v>
      </c>
      <c r="P7">
        <f>VLOOKUP("M"&amp;TEXT(G7,"0"),Punten!$A$1:$E$37,5,FALSE)</f>
        <v>0</v>
      </c>
      <c r="Q7">
        <f>VLOOKUP("M"&amp;TEXT(H7,"0"),Punten!$A$1:$E$37,5,FALSE)</f>
        <v>0</v>
      </c>
      <c r="R7">
        <f>VLOOKUP("M"&amp;TEXT(I7,"0"),Punten!$A$1:$E$37,5,FALSE)</f>
        <v>0</v>
      </c>
      <c r="S7">
        <f>VLOOKUP("K"&amp;TEXT(M7,"0"),Punten!$A$1:$E$37,5,FALSE)</f>
        <v>0</v>
      </c>
      <c r="T7">
        <f>VLOOKUP("H"&amp;TEXT(L7,"0"),Punten!$A$1:$E$37,5,FALSE)</f>
        <v>0</v>
      </c>
      <c r="U7">
        <f>VLOOKUP("F"&amp;TEXT(M7,"0"),Punten!$A$2:$E$158,5,FALSE)</f>
        <v>13</v>
      </c>
      <c r="V7">
        <f t="shared" si="1"/>
        <v>13</v>
      </c>
      <c r="W7" t="str">
        <f t="shared" si="2"/>
        <v>43758B19</v>
      </c>
      <c r="X7">
        <f t="shared" si="3"/>
        <v>2</v>
      </c>
      <c r="Y7" t="str">
        <f>VLOOKUP(A7,Klasses!$A$2:$B$100,2,FALSE)</f>
        <v>Boys 19+</v>
      </c>
      <c r="Z7" t="s">
        <v>198</v>
      </c>
      <c r="AA7" t="str">
        <f t="shared" si="4"/>
        <v>BMXEMOTION TEAM</v>
      </c>
      <c r="AB7" t="str">
        <f t="shared" si="5"/>
        <v>Jari CAMMANS</v>
      </c>
    </row>
    <row r="8" spans="1:28" x14ac:dyDescent="0.25">
      <c r="A8" t="s">
        <v>47</v>
      </c>
      <c r="B8">
        <v>52327</v>
      </c>
      <c r="C8">
        <v>15</v>
      </c>
      <c r="D8" t="s">
        <v>211</v>
      </c>
      <c r="E8" s="2">
        <v>37308</v>
      </c>
      <c r="F8" t="s">
        <v>81</v>
      </c>
      <c r="G8">
        <v>4</v>
      </c>
      <c r="H8">
        <v>3</v>
      </c>
      <c r="I8">
        <v>4</v>
      </c>
      <c r="M8">
        <v>4</v>
      </c>
      <c r="N8" s="2">
        <v>43758</v>
      </c>
      <c r="O8">
        <f t="shared" si="0"/>
        <v>0</v>
      </c>
      <c r="P8">
        <f>VLOOKUP("M"&amp;TEXT(G8,"0"),Punten!$A$1:$E$37,5,FALSE)</f>
        <v>0</v>
      </c>
      <c r="Q8">
        <f>VLOOKUP("M"&amp;TEXT(H8,"0"),Punten!$A$1:$E$37,5,FALSE)</f>
        <v>0</v>
      </c>
      <c r="R8">
        <f>VLOOKUP("M"&amp;TEXT(I8,"0"),Punten!$A$1:$E$37,5,FALSE)</f>
        <v>0</v>
      </c>
      <c r="S8">
        <f>VLOOKUP("K"&amp;TEXT(M8,"0"),Punten!$A$1:$E$37,5,FALSE)</f>
        <v>0</v>
      </c>
      <c r="T8">
        <f>VLOOKUP("H"&amp;TEXT(L8,"0"),Punten!$A$1:$E$37,5,FALSE)</f>
        <v>0</v>
      </c>
      <c r="U8">
        <f>VLOOKUP("F"&amp;TEXT(M8,"0"),Punten!$A$2:$E$158,5,FALSE)</f>
        <v>11</v>
      </c>
      <c r="V8">
        <f t="shared" si="1"/>
        <v>11</v>
      </c>
      <c r="W8" t="str">
        <f t="shared" si="2"/>
        <v>43758D05</v>
      </c>
      <c r="X8">
        <f t="shared" si="3"/>
        <v>3</v>
      </c>
      <c r="Y8" t="str">
        <f>VLOOKUP(A8,Klasses!$A$2:$B$100,2,FALSE)</f>
        <v>Dames Cruisers</v>
      </c>
      <c r="Z8" t="s">
        <v>198</v>
      </c>
      <c r="AA8" t="str">
        <f t="shared" si="4"/>
        <v>BMXEMOTION TEAM</v>
      </c>
      <c r="AB8" t="str">
        <f t="shared" si="5"/>
        <v>Britt BAETENS</v>
      </c>
    </row>
    <row r="9" spans="1:28" x14ac:dyDescent="0.25">
      <c r="A9" t="s">
        <v>40</v>
      </c>
      <c r="B9">
        <v>45786</v>
      </c>
      <c r="C9">
        <v>56</v>
      </c>
      <c r="D9" t="s">
        <v>157</v>
      </c>
      <c r="E9" s="2">
        <v>37908</v>
      </c>
      <c r="F9" t="s">
        <v>81</v>
      </c>
      <c r="G9">
        <v>4</v>
      </c>
      <c r="H9">
        <v>2</v>
      </c>
      <c r="I9">
        <v>3</v>
      </c>
      <c r="L9">
        <v>2</v>
      </c>
      <c r="M9">
        <v>7</v>
      </c>
      <c r="N9" s="2">
        <v>43758</v>
      </c>
      <c r="O9">
        <f t="shared" si="0"/>
        <v>0</v>
      </c>
      <c r="P9">
        <f>VLOOKUP("M"&amp;TEXT(G9,"0"),Punten!$A$1:$E$37,5,FALSE)</f>
        <v>0</v>
      </c>
      <c r="Q9">
        <f>VLOOKUP("M"&amp;TEXT(H9,"0"),Punten!$A$1:$E$37,5,FALSE)</f>
        <v>0</v>
      </c>
      <c r="R9">
        <f>VLOOKUP("M"&amp;TEXT(I9,"0"),Punten!$A$1:$E$37,5,FALSE)</f>
        <v>0</v>
      </c>
      <c r="S9">
        <f>VLOOKUP("K"&amp;TEXT(M9,"0"),Punten!$A$1:$E$37,5,FALSE)</f>
        <v>0</v>
      </c>
      <c r="T9">
        <f>VLOOKUP("H"&amp;TEXT(L9,"0"),Punten!$A$1:$E$37,5,FALSE)</f>
        <v>0</v>
      </c>
      <c r="U9">
        <f>VLOOKUP("F"&amp;TEXT(M9,"0"),Punten!$A$2:$E$158,5,FALSE)</f>
        <v>6</v>
      </c>
      <c r="V9">
        <f t="shared" si="1"/>
        <v>6</v>
      </c>
      <c r="W9" t="str">
        <f t="shared" si="2"/>
        <v>43758B15</v>
      </c>
      <c r="X9">
        <f t="shared" si="3"/>
        <v>4</v>
      </c>
      <c r="Y9" t="str">
        <f>VLOOKUP(A9,Klasses!$A$2:$B$100,2,FALSE)</f>
        <v>Boys 15/16</v>
      </c>
      <c r="Z9" t="s">
        <v>198</v>
      </c>
      <c r="AA9" t="str">
        <f t="shared" si="4"/>
        <v>BMXEMOTION TEAM</v>
      </c>
      <c r="AB9" t="str">
        <f t="shared" si="5"/>
        <v>Arno BRAEKEN</v>
      </c>
    </row>
    <row r="10" spans="1:28" x14ac:dyDescent="0.25">
      <c r="A10" t="s">
        <v>50</v>
      </c>
      <c r="B10">
        <v>45665</v>
      </c>
      <c r="C10">
        <v>71</v>
      </c>
      <c r="D10" t="s">
        <v>104</v>
      </c>
      <c r="E10" s="2">
        <v>29133</v>
      </c>
      <c r="F10" t="s">
        <v>105</v>
      </c>
      <c r="G10">
        <v>4</v>
      </c>
      <c r="H10">
        <v>4</v>
      </c>
      <c r="I10">
        <v>4</v>
      </c>
      <c r="M10">
        <v>1</v>
      </c>
      <c r="N10" s="2">
        <v>43758</v>
      </c>
      <c r="O10">
        <f t="shared" si="0"/>
        <v>0</v>
      </c>
      <c r="P10">
        <f>VLOOKUP("M"&amp;TEXT(G10,"0"),Punten!$A$1:$E$37,5,FALSE)</f>
        <v>0</v>
      </c>
      <c r="Q10">
        <f>VLOOKUP("M"&amp;TEXT(H10,"0"),Punten!$A$1:$E$37,5,FALSE)</f>
        <v>0</v>
      </c>
      <c r="R10">
        <f>VLOOKUP("M"&amp;TEXT(I10,"0"),Punten!$A$1:$E$37,5,FALSE)</f>
        <v>0</v>
      </c>
      <c r="S10">
        <f>VLOOKUP("K"&amp;TEXT(M10,"0"),Punten!$A$1:$E$37,5,FALSE)</f>
        <v>0</v>
      </c>
      <c r="T10">
        <f>VLOOKUP("H"&amp;TEXT(L10,"0"),Punten!$A$1:$E$37,5,FALSE)</f>
        <v>0</v>
      </c>
      <c r="U10">
        <f>VLOOKUP("F"&amp;TEXT(M10,"0"),Punten!$A$2:$E$158,5,FALSE)</f>
        <v>20</v>
      </c>
      <c r="V10">
        <f t="shared" si="1"/>
        <v>20</v>
      </c>
      <c r="W10" t="str">
        <f t="shared" si="2"/>
        <v>43758C40</v>
      </c>
      <c r="X10">
        <f t="shared" si="3"/>
        <v>1</v>
      </c>
      <c r="Y10" t="str">
        <f>VLOOKUP(A10,Klasses!$A$2:$B$100,2,FALSE)</f>
        <v>Cruisers 30+</v>
      </c>
      <c r="Z10" t="s">
        <v>198</v>
      </c>
      <c r="AA10" t="str">
        <f t="shared" si="4"/>
        <v>DARE2RACE BMX TEAM</v>
      </c>
      <c r="AB10" t="str">
        <f t="shared" si="5"/>
        <v>Wesley VAN GASTEL</v>
      </c>
    </row>
    <row r="11" spans="1:28" x14ac:dyDescent="0.25">
      <c r="A11" t="s">
        <v>47</v>
      </c>
      <c r="B11">
        <v>45762</v>
      </c>
      <c r="C11">
        <v>31</v>
      </c>
      <c r="D11" t="s">
        <v>114</v>
      </c>
      <c r="E11" s="2">
        <v>37701</v>
      </c>
      <c r="F11" t="s">
        <v>105</v>
      </c>
      <c r="G11">
        <v>1</v>
      </c>
      <c r="H11">
        <v>1</v>
      </c>
      <c r="I11">
        <v>1</v>
      </c>
      <c r="M11">
        <v>3</v>
      </c>
      <c r="N11" s="2">
        <v>43758</v>
      </c>
      <c r="O11">
        <f t="shared" si="0"/>
        <v>0</v>
      </c>
      <c r="P11">
        <f>VLOOKUP("M"&amp;TEXT(G11,"0"),Punten!$A$1:$E$37,5,FALSE)</f>
        <v>0</v>
      </c>
      <c r="Q11">
        <f>VLOOKUP("M"&amp;TEXT(H11,"0"),Punten!$A$1:$E$37,5,FALSE)</f>
        <v>0</v>
      </c>
      <c r="R11">
        <f>VLOOKUP("M"&amp;TEXT(I11,"0"),Punten!$A$1:$E$37,5,FALSE)</f>
        <v>0</v>
      </c>
      <c r="S11">
        <f>VLOOKUP("K"&amp;TEXT(M11,"0"),Punten!$A$1:$E$37,5,FALSE)</f>
        <v>0</v>
      </c>
      <c r="T11">
        <f>VLOOKUP("H"&amp;TEXT(L11,"0"),Punten!$A$1:$E$37,5,FALSE)</f>
        <v>0</v>
      </c>
      <c r="U11">
        <f>VLOOKUP("F"&amp;TEXT(M11,"0"),Punten!$A$2:$E$158,5,FALSE)</f>
        <v>13</v>
      </c>
      <c r="V11">
        <f t="shared" si="1"/>
        <v>13</v>
      </c>
      <c r="W11" t="str">
        <f t="shared" si="2"/>
        <v>43758D05</v>
      </c>
      <c r="X11">
        <f t="shared" si="3"/>
        <v>2</v>
      </c>
      <c r="Y11" t="str">
        <f>VLOOKUP(A11,Klasses!$A$2:$B$100,2,FALSE)</f>
        <v>Dames Cruisers</v>
      </c>
      <c r="Z11" t="s">
        <v>198</v>
      </c>
      <c r="AA11" t="str">
        <f t="shared" si="4"/>
        <v>DARE2RACE BMX TEAM</v>
      </c>
      <c r="AB11" t="str">
        <f t="shared" si="5"/>
        <v>Femke VERELST</v>
      </c>
    </row>
    <row r="12" spans="1:28" x14ac:dyDescent="0.25">
      <c r="A12" t="s">
        <v>46</v>
      </c>
      <c r="B12">
        <v>45791</v>
      </c>
      <c r="C12">
        <v>100</v>
      </c>
      <c r="D12" t="s">
        <v>215</v>
      </c>
      <c r="E12" s="2">
        <v>37134</v>
      </c>
      <c r="F12" t="s">
        <v>105</v>
      </c>
      <c r="G12">
        <v>2</v>
      </c>
      <c r="H12">
        <v>5</v>
      </c>
      <c r="I12">
        <v>3</v>
      </c>
      <c r="M12">
        <v>3</v>
      </c>
      <c r="N12" s="2">
        <v>43758</v>
      </c>
      <c r="O12">
        <f t="shared" si="0"/>
        <v>0</v>
      </c>
      <c r="P12">
        <f>VLOOKUP("M"&amp;TEXT(G12,"0"),Punten!$A$1:$E$37,5,FALSE)</f>
        <v>0</v>
      </c>
      <c r="Q12">
        <f>VLOOKUP("M"&amp;TEXT(H12,"0"),Punten!$A$1:$E$37,5,FALSE)</f>
        <v>0</v>
      </c>
      <c r="R12">
        <f>VLOOKUP("M"&amp;TEXT(I12,"0"),Punten!$A$1:$E$37,5,FALSE)</f>
        <v>0</v>
      </c>
      <c r="S12">
        <f>VLOOKUP("K"&amp;TEXT(M12,"0"),Punten!$A$1:$E$37,5,FALSE)</f>
        <v>0</v>
      </c>
      <c r="T12">
        <f>VLOOKUP("H"&amp;TEXT(L12,"0"),Punten!$A$1:$E$37,5,FALSE)</f>
        <v>0</v>
      </c>
      <c r="U12">
        <f>VLOOKUP("F"&amp;TEXT(M12,"0"),Punten!$A$2:$E$158,5,FALSE)</f>
        <v>13</v>
      </c>
      <c r="V12">
        <f t="shared" si="1"/>
        <v>13</v>
      </c>
      <c r="W12" t="str">
        <f t="shared" si="2"/>
        <v>43758G15</v>
      </c>
      <c r="X12">
        <f t="shared" si="3"/>
        <v>3</v>
      </c>
      <c r="Y12" t="str">
        <f>VLOOKUP(A12,Klasses!$A$2:$B$100,2,FALSE)</f>
        <v>Girls 15+</v>
      </c>
      <c r="Z12" t="s">
        <v>198</v>
      </c>
      <c r="AA12" t="str">
        <f t="shared" si="4"/>
        <v>DARE2RACE BMX TEAM</v>
      </c>
      <c r="AB12" t="str">
        <f t="shared" si="5"/>
        <v>Julie HEUSEQUIN</v>
      </c>
    </row>
    <row r="13" spans="1:28" x14ac:dyDescent="0.25">
      <c r="A13" t="s">
        <v>45</v>
      </c>
      <c r="B13">
        <v>45755</v>
      </c>
      <c r="C13">
        <v>43</v>
      </c>
      <c r="D13" t="s">
        <v>214</v>
      </c>
      <c r="E13" s="2">
        <v>38716</v>
      </c>
      <c r="F13" t="s">
        <v>105</v>
      </c>
      <c r="G13">
        <v>2</v>
      </c>
      <c r="H13">
        <v>1</v>
      </c>
      <c r="I13">
        <v>1</v>
      </c>
      <c r="M13">
        <v>4</v>
      </c>
      <c r="N13" s="2">
        <v>43758</v>
      </c>
      <c r="O13">
        <f t="shared" si="0"/>
        <v>0</v>
      </c>
      <c r="P13">
        <f>VLOOKUP("M"&amp;TEXT(G13,"0"),Punten!$A$1:$E$37,5,FALSE)</f>
        <v>0</v>
      </c>
      <c r="Q13">
        <f>VLOOKUP("M"&amp;TEXT(H13,"0"),Punten!$A$1:$E$37,5,FALSE)</f>
        <v>0</v>
      </c>
      <c r="R13">
        <f>VLOOKUP("M"&amp;TEXT(I13,"0"),Punten!$A$1:$E$37,5,FALSE)</f>
        <v>0</v>
      </c>
      <c r="S13">
        <f>VLOOKUP("K"&amp;TEXT(M13,"0"),Punten!$A$1:$E$37,5,FALSE)</f>
        <v>0</v>
      </c>
      <c r="T13">
        <f>VLOOKUP("H"&amp;TEXT(L13,"0"),Punten!$A$1:$E$37,5,FALSE)</f>
        <v>0</v>
      </c>
      <c r="U13">
        <f>VLOOKUP("F"&amp;TEXT(M13,"0"),Punten!$A$2:$E$158,5,FALSE)</f>
        <v>11</v>
      </c>
      <c r="V13">
        <f t="shared" si="1"/>
        <v>11</v>
      </c>
      <c r="W13" t="str">
        <f t="shared" si="2"/>
        <v>43758G13</v>
      </c>
      <c r="X13">
        <f t="shared" si="3"/>
        <v>4</v>
      </c>
      <c r="Y13" t="str">
        <f>VLOOKUP(A13,Klasses!$A$2:$B$100,2,FALSE)</f>
        <v>Girls 13/14</v>
      </c>
      <c r="Z13" t="s">
        <v>198</v>
      </c>
      <c r="AA13" t="str">
        <f t="shared" si="4"/>
        <v>DARE2RACE BMX TEAM</v>
      </c>
      <c r="AB13" t="str">
        <f t="shared" si="5"/>
        <v>Merel VAN GASTEL</v>
      </c>
    </row>
    <row r="14" spans="1:28" x14ac:dyDescent="0.25">
      <c r="A14" t="s">
        <v>42</v>
      </c>
      <c r="B14">
        <v>48036</v>
      </c>
      <c r="C14">
        <v>94</v>
      </c>
      <c r="D14" t="s">
        <v>134</v>
      </c>
      <c r="E14" s="2">
        <v>38812</v>
      </c>
      <c r="F14" t="s">
        <v>92</v>
      </c>
      <c r="G14">
        <v>8</v>
      </c>
      <c r="H14">
        <v>1</v>
      </c>
      <c r="I14">
        <v>2</v>
      </c>
      <c r="L14">
        <v>2</v>
      </c>
      <c r="M14">
        <v>1</v>
      </c>
      <c r="N14" s="2">
        <v>43758</v>
      </c>
      <c r="O14">
        <f t="shared" si="0"/>
        <v>1</v>
      </c>
      <c r="P14">
        <f>VLOOKUP("M"&amp;TEXT(G14,"0"),Punten!$A$1:$E$37,5,FALSE)</f>
        <v>0</v>
      </c>
      <c r="Q14">
        <f>VLOOKUP("M"&amp;TEXT(H14,"0"),Punten!$A$1:$E$37,5,FALSE)</f>
        <v>0</v>
      </c>
      <c r="R14">
        <f>VLOOKUP("M"&amp;TEXT(I14,"0"),Punten!$A$1:$E$37,5,FALSE)</f>
        <v>0</v>
      </c>
      <c r="S14">
        <f>VLOOKUP("K"&amp;TEXT(M14,"0"),Punten!$A$1:$E$37,5,FALSE)</f>
        <v>0</v>
      </c>
      <c r="T14">
        <f>VLOOKUP("H"&amp;TEXT(L14,"0"),Punten!$A$1:$E$37,5,FALSE)</f>
        <v>0</v>
      </c>
      <c r="U14">
        <f>VLOOKUP("F"&amp;TEXT(M14,"0"),Punten!$A$2:$E$158,5,FALSE)</f>
        <v>20</v>
      </c>
      <c r="V14">
        <f t="shared" si="1"/>
        <v>20</v>
      </c>
      <c r="W14" t="str">
        <f t="shared" si="2"/>
        <v>43758B13</v>
      </c>
      <c r="X14">
        <f t="shared" si="3"/>
        <v>1</v>
      </c>
      <c r="Y14" t="str">
        <f>VLOOKUP(A14,Klasses!$A$2:$B$100,2,FALSE)</f>
        <v>Boys 13</v>
      </c>
      <c r="Z14" t="s">
        <v>198</v>
      </c>
      <c r="AA14" t="str">
        <f t="shared" si="4"/>
        <v>FRITS BMX BELGIUM</v>
      </c>
      <c r="AB14" t="str">
        <f t="shared" si="5"/>
        <v>Yeno VINGERHOETS</v>
      </c>
    </row>
    <row r="15" spans="1:28" x14ac:dyDescent="0.25">
      <c r="A15" t="s">
        <v>39</v>
      </c>
      <c r="B15">
        <v>45778</v>
      </c>
      <c r="C15">
        <v>93</v>
      </c>
      <c r="D15" t="s">
        <v>160</v>
      </c>
      <c r="E15" s="2">
        <v>37267</v>
      </c>
      <c r="F15" t="s">
        <v>92</v>
      </c>
      <c r="G15">
        <v>4</v>
      </c>
      <c r="H15">
        <v>2</v>
      </c>
      <c r="I15">
        <v>1</v>
      </c>
      <c r="L15">
        <v>3</v>
      </c>
      <c r="M15">
        <v>2</v>
      </c>
      <c r="N15" s="2">
        <v>43758</v>
      </c>
      <c r="O15">
        <f t="shared" si="0"/>
        <v>1</v>
      </c>
      <c r="P15">
        <f>VLOOKUP("M"&amp;TEXT(G15,"0"),Punten!$A$1:$E$37,5,FALSE)</f>
        <v>0</v>
      </c>
      <c r="Q15">
        <f>VLOOKUP("M"&amp;TEXT(H15,"0"),Punten!$A$1:$E$37,5,FALSE)</f>
        <v>0</v>
      </c>
      <c r="R15">
        <f>VLOOKUP("M"&amp;TEXT(I15,"0"),Punten!$A$1:$E$37,5,FALSE)</f>
        <v>0</v>
      </c>
      <c r="S15">
        <f>VLOOKUP("K"&amp;TEXT(M15,"0"),Punten!$A$1:$E$37,5,FALSE)</f>
        <v>0</v>
      </c>
      <c r="T15">
        <f>VLOOKUP("H"&amp;TEXT(L15,"0"),Punten!$A$1:$E$37,5,FALSE)</f>
        <v>0</v>
      </c>
      <c r="U15">
        <f>VLOOKUP("F"&amp;TEXT(M15,"0"),Punten!$A$2:$E$158,5,FALSE)</f>
        <v>16</v>
      </c>
      <c r="V15">
        <f t="shared" si="1"/>
        <v>16</v>
      </c>
      <c r="W15" t="str">
        <f t="shared" si="2"/>
        <v>43758B17</v>
      </c>
      <c r="X15">
        <f t="shared" si="3"/>
        <v>2</v>
      </c>
      <c r="Y15" t="str">
        <f>VLOOKUP(A15,Klasses!$A$2:$B$100,2,FALSE)</f>
        <v>Boys 17/18</v>
      </c>
      <c r="Z15" t="s">
        <v>198</v>
      </c>
      <c r="AA15" t="str">
        <f t="shared" si="4"/>
        <v>FRITS BMX BELGIUM</v>
      </c>
      <c r="AB15" t="str">
        <f t="shared" si="5"/>
        <v>Jorre VANDERLINDEN</v>
      </c>
    </row>
    <row r="16" spans="1:28" x14ac:dyDescent="0.25">
      <c r="A16" t="s">
        <v>45</v>
      </c>
      <c r="B16">
        <v>48043</v>
      </c>
      <c r="C16">
        <v>31</v>
      </c>
      <c r="D16" t="s">
        <v>172</v>
      </c>
      <c r="E16" s="2">
        <v>38697</v>
      </c>
      <c r="F16" t="s">
        <v>92</v>
      </c>
      <c r="G16">
        <v>1</v>
      </c>
      <c r="H16">
        <v>2</v>
      </c>
      <c r="I16">
        <v>2</v>
      </c>
      <c r="M16">
        <v>2</v>
      </c>
      <c r="N16" s="2">
        <v>43758</v>
      </c>
      <c r="O16">
        <f t="shared" si="0"/>
        <v>0</v>
      </c>
      <c r="P16">
        <f>VLOOKUP("M"&amp;TEXT(G16,"0"),Punten!$A$1:$E$37,5,FALSE)</f>
        <v>0</v>
      </c>
      <c r="Q16">
        <f>VLOOKUP("M"&amp;TEXT(H16,"0"),Punten!$A$1:$E$37,5,FALSE)</f>
        <v>0</v>
      </c>
      <c r="R16">
        <f>VLOOKUP("M"&amp;TEXT(I16,"0"),Punten!$A$1:$E$37,5,FALSE)</f>
        <v>0</v>
      </c>
      <c r="S16">
        <f>VLOOKUP("K"&amp;TEXT(M16,"0"),Punten!$A$1:$E$37,5,FALSE)</f>
        <v>0</v>
      </c>
      <c r="T16">
        <f>VLOOKUP("H"&amp;TEXT(L16,"0"),Punten!$A$1:$E$37,5,FALSE)</f>
        <v>0</v>
      </c>
      <c r="U16">
        <f>VLOOKUP("F"&amp;TEXT(M16,"0"),Punten!$A$2:$E$158,5,FALSE)</f>
        <v>16</v>
      </c>
      <c r="V16">
        <f t="shared" si="1"/>
        <v>16</v>
      </c>
      <c r="W16" t="str">
        <f t="shared" si="2"/>
        <v>43758G13</v>
      </c>
      <c r="X16">
        <f t="shared" si="3"/>
        <v>3</v>
      </c>
      <c r="Y16" t="str">
        <f>VLOOKUP(A16,Klasses!$A$2:$B$100,2,FALSE)</f>
        <v>Girls 13/14</v>
      </c>
      <c r="Z16" t="s">
        <v>198</v>
      </c>
      <c r="AA16" t="str">
        <f t="shared" si="4"/>
        <v>FRITS BMX BELGIUM</v>
      </c>
      <c r="AB16" t="str">
        <f t="shared" si="5"/>
        <v>Britt HUYBRECHTS</v>
      </c>
    </row>
    <row r="17" spans="1:28" x14ac:dyDescent="0.25">
      <c r="A17" t="s">
        <v>38</v>
      </c>
      <c r="B17">
        <v>45773</v>
      </c>
      <c r="C17">
        <v>53</v>
      </c>
      <c r="D17" t="s">
        <v>202</v>
      </c>
      <c r="E17" s="2">
        <v>35360</v>
      </c>
      <c r="F17" t="s">
        <v>92</v>
      </c>
      <c r="G17">
        <v>2</v>
      </c>
      <c r="H17">
        <v>4</v>
      </c>
      <c r="I17">
        <v>3</v>
      </c>
      <c r="M17">
        <v>5</v>
      </c>
      <c r="N17" s="2">
        <v>43758</v>
      </c>
      <c r="O17">
        <f t="shared" si="0"/>
        <v>0</v>
      </c>
      <c r="P17">
        <f>VLOOKUP("M"&amp;TEXT(G17,"0"),Punten!$A$1:$E$37,5,FALSE)</f>
        <v>0</v>
      </c>
      <c r="Q17">
        <f>VLOOKUP("M"&amp;TEXT(H17,"0"),Punten!$A$1:$E$37,5,FALSE)</f>
        <v>0</v>
      </c>
      <c r="R17">
        <f>VLOOKUP("M"&amp;TEXT(I17,"0"),Punten!$A$1:$E$37,5,FALSE)</f>
        <v>0</v>
      </c>
      <c r="S17">
        <f>VLOOKUP("K"&amp;TEXT(M17,"0"),Punten!$A$1:$E$37,5,FALSE)</f>
        <v>0</v>
      </c>
      <c r="T17">
        <f>VLOOKUP("H"&amp;TEXT(L17,"0"),Punten!$A$1:$E$37,5,FALSE)</f>
        <v>0</v>
      </c>
      <c r="U17">
        <f>VLOOKUP("F"&amp;TEXT(M17,"0"),Punten!$A$2:$E$158,5,FALSE)</f>
        <v>9</v>
      </c>
      <c r="V17">
        <f t="shared" si="1"/>
        <v>9</v>
      </c>
      <c r="W17" t="str">
        <f t="shared" si="2"/>
        <v>43758B19</v>
      </c>
      <c r="X17">
        <f t="shared" si="3"/>
        <v>4</v>
      </c>
      <c r="Y17" t="str">
        <f>VLOOKUP(A17,Klasses!$A$2:$B$100,2,FALSE)</f>
        <v>Boys 19+</v>
      </c>
      <c r="Z17" t="s">
        <v>198</v>
      </c>
      <c r="AA17" t="str">
        <f t="shared" si="4"/>
        <v>FRITS BMX BELGIUM</v>
      </c>
      <c r="AB17" t="str">
        <f t="shared" si="5"/>
        <v>Seppe BEIJENS</v>
      </c>
    </row>
    <row r="18" spans="1:28" x14ac:dyDescent="0.25">
      <c r="A18" t="s">
        <v>38</v>
      </c>
      <c r="B18">
        <v>56240</v>
      </c>
      <c r="C18">
        <v>95</v>
      </c>
      <c r="D18" t="s">
        <v>78</v>
      </c>
      <c r="E18" s="2">
        <v>36393</v>
      </c>
      <c r="F18" t="s">
        <v>77</v>
      </c>
      <c r="G18">
        <v>3</v>
      </c>
      <c r="H18">
        <v>3</v>
      </c>
      <c r="I18">
        <v>1</v>
      </c>
      <c r="M18">
        <v>1</v>
      </c>
      <c r="N18" s="2">
        <v>43758</v>
      </c>
      <c r="O18">
        <f t="shared" si="0"/>
        <v>0</v>
      </c>
      <c r="P18">
        <f>VLOOKUP("M"&amp;TEXT(G18,"0"),Punten!$A$1:$E$37,5,FALSE)</f>
        <v>0</v>
      </c>
      <c r="Q18">
        <f>VLOOKUP("M"&amp;TEXT(H18,"0"),Punten!$A$1:$E$37,5,FALSE)</f>
        <v>0</v>
      </c>
      <c r="R18">
        <f>VLOOKUP("M"&amp;TEXT(I18,"0"),Punten!$A$1:$E$37,5,FALSE)</f>
        <v>0</v>
      </c>
      <c r="S18">
        <f>VLOOKUP("K"&amp;TEXT(M18,"0"),Punten!$A$1:$E$37,5,FALSE)</f>
        <v>0</v>
      </c>
      <c r="T18">
        <f>VLOOKUP("H"&amp;TEXT(L18,"0"),Punten!$A$1:$E$37,5,FALSE)</f>
        <v>0</v>
      </c>
      <c r="U18">
        <f>VLOOKUP("F"&amp;TEXT(M18,"0"),Punten!$A$2:$E$158,5,FALSE)</f>
        <v>20</v>
      </c>
      <c r="V18">
        <f t="shared" si="1"/>
        <v>20</v>
      </c>
      <c r="W18" t="str">
        <f t="shared" si="2"/>
        <v>43758B19</v>
      </c>
      <c r="X18">
        <f t="shared" si="3"/>
        <v>1</v>
      </c>
      <c r="Y18" t="str">
        <f>VLOOKUP(A18,Klasses!$A$2:$B$100,2,FALSE)</f>
        <v>Boys 19+</v>
      </c>
      <c r="Z18" t="s">
        <v>198</v>
      </c>
      <c r="AA18" t="str">
        <f t="shared" si="4"/>
        <v>ICE FACTORY BELGIUM</v>
      </c>
      <c r="AB18" t="str">
        <f t="shared" si="5"/>
        <v>Dennis STEEMANS</v>
      </c>
    </row>
    <row r="19" spans="1:28" x14ac:dyDescent="0.25">
      <c r="A19" t="s">
        <v>72</v>
      </c>
      <c r="B19">
        <v>49660</v>
      </c>
      <c r="C19">
        <v>169</v>
      </c>
      <c r="D19" t="s">
        <v>89</v>
      </c>
      <c r="E19" s="2">
        <v>35668</v>
      </c>
      <c r="F19" t="s">
        <v>77</v>
      </c>
      <c r="G19">
        <v>2</v>
      </c>
      <c r="H19">
        <v>4</v>
      </c>
      <c r="I19">
        <v>4</v>
      </c>
      <c r="M19">
        <v>5</v>
      </c>
      <c r="N19" s="2">
        <v>43758</v>
      </c>
      <c r="O19">
        <f t="shared" si="0"/>
        <v>0</v>
      </c>
      <c r="P19">
        <f>VLOOKUP("M"&amp;TEXT(G19,"0"),Punten!$A$1:$E$37,5,FALSE)</f>
        <v>0</v>
      </c>
      <c r="Q19">
        <f>VLOOKUP("M"&amp;TEXT(H19,"0"),Punten!$A$1:$E$37,5,FALSE)</f>
        <v>0</v>
      </c>
      <c r="R19">
        <f>VLOOKUP("M"&amp;TEXT(I19,"0"),Punten!$A$1:$E$37,5,FALSE)</f>
        <v>0</v>
      </c>
      <c r="S19">
        <f>VLOOKUP("K"&amp;TEXT(M19,"0"),Punten!$A$1:$E$37,5,FALSE)</f>
        <v>0</v>
      </c>
      <c r="T19">
        <f>VLOOKUP("H"&amp;TEXT(L19,"0"),Punten!$A$1:$E$37,5,FALSE)</f>
        <v>0</v>
      </c>
      <c r="U19">
        <f>VLOOKUP("F"&amp;TEXT(M19,"0"),Punten!$A$2:$E$158,5,FALSE)</f>
        <v>9</v>
      </c>
      <c r="V19">
        <f t="shared" si="1"/>
        <v>9</v>
      </c>
      <c r="W19" t="str">
        <f t="shared" si="2"/>
        <v>43758C29</v>
      </c>
      <c r="X19">
        <f t="shared" si="3"/>
        <v>2</v>
      </c>
      <c r="Y19" t="str">
        <f>VLOOKUP(A19,Klasses!$A$2:$B$100,2,FALSE)</f>
        <v>Cruisers 17-29 jaar</v>
      </c>
      <c r="Z19" t="s">
        <v>198</v>
      </c>
      <c r="AA19" t="str">
        <f t="shared" si="4"/>
        <v>ICE FACTORY BELGIUM</v>
      </c>
      <c r="AB19" t="str">
        <f t="shared" si="5"/>
        <v>Svendsen GOEMAN</v>
      </c>
    </row>
    <row r="20" spans="1:28" x14ac:dyDescent="0.25">
      <c r="A20" t="s">
        <v>72</v>
      </c>
      <c r="B20">
        <v>49644</v>
      </c>
      <c r="C20">
        <v>77</v>
      </c>
      <c r="D20" t="s">
        <v>76</v>
      </c>
      <c r="E20" s="2">
        <v>37365</v>
      </c>
      <c r="F20" t="s">
        <v>77</v>
      </c>
      <c r="G20">
        <v>5</v>
      </c>
      <c r="H20">
        <v>5</v>
      </c>
      <c r="I20">
        <v>5</v>
      </c>
      <c r="N20" s="2">
        <v>43758</v>
      </c>
      <c r="O20">
        <f t="shared" si="0"/>
        <v>0</v>
      </c>
      <c r="P20">
        <f>VLOOKUP("M"&amp;TEXT(G20,"0"),Punten!$A$1:$E$37,5,FALSE)</f>
        <v>0</v>
      </c>
      <c r="Q20">
        <f>VLOOKUP("M"&amp;TEXT(H20,"0"),Punten!$A$1:$E$37,5,FALSE)</f>
        <v>0</v>
      </c>
      <c r="R20">
        <f>VLOOKUP("M"&amp;TEXT(I20,"0"),Punten!$A$1:$E$37,5,FALSE)</f>
        <v>0</v>
      </c>
      <c r="S20">
        <f>VLOOKUP("K"&amp;TEXT(M20,"0"),Punten!$A$1:$E$37,5,FALSE)</f>
        <v>0</v>
      </c>
      <c r="T20">
        <f>VLOOKUP("H"&amp;TEXT(L20,"0"),Punten!$A$1:$E$37,5,FALSE)</f>
        <v>0</v>
      </c>
      <c r="U20">
        <f>VLOOKUP("F"&amp;TEXT(M20,"0"),Punten!$A$2:$E$158,5,FALSE)</f>
        <v>0</v>
      </c>
      <c r="V20">
        <f t="shared" si="1"/>
        <v>0</v>
      </c>
      <c r="W20" t="str">
        <f t="shared" si="2"/>
        <v>43758C29</v>
      </c>
      <c r="X20">
        <f t="shared" si="3"/>
        <v>3</v>
      </c>
      <c r="Y20" t="str">
        <f>VLOOKUP(A20,Klasses!$A$2:$B$100,2,FALSE)</f>
        <v>Cruisers 17-29 jaar</v>
      </c>
      <c r="Z20" t="s">
        <v>198</v>
      </c>
      <c r="AA20" t="str">
        <f t="shared" si="4"/>
        <v>ICE FACTORY BELGIUM</v>
      </c>
      <c r="AB20" t="str">
        <f t="shared" si="5"/>
        <v>Gerben GOEMAN</v>
      </c>
    </row>
    <row r="21" spans="1:28" x14ac:dyDescent="0.25">
      <c r="A21" t="s">
        <v>65</v>
      </c>
      <c r="B21">
        <v>45784</v>
      </c>
      <c r="C21">
        <v>98</v>
      </c>
      <c r="D21" t="s">
        <v>234</v>
      </c>
      <c r="E21" s="2">
        <v>36584</v>
      </c>
      <c r="F21" t="s">
        <v>77</v>
      </c>
      <c r="G21">
        <v>5</v>
      </c>
      <c r="H21">
        <v>3</v>
      </c>
      <c r="I21">
        <v>6</v>
      </c>
      <c r="N21" s="2">
        <v>43758</v>
      </c>
      <c r="O21">
        <f t="shared" si="0"/>
        <v>0</v>
      </c>
      <c r="P21">
        <f>VLOOKUP("M"&amp;TEXT(G21,"0"),Punten!$A$1:$E$37,5,FALSE)</f>
        <v>0</v>
      </c>
      <c r="Q21">
        <f>VLOOKUP("M"&amp;TEXT(H21,"0"),Punten!$A$1:$E$37,5,FALSE)</f>
        <v>0</v>
      </c>
      <c r="R21">
        <f>VLOOKUP("M"&amp;TEXT(I21,"0"),Punten!$A$1:$E$37,5,FALSE)</f>
        <v>0</v>
      </c>
      <c r="S21">
        <f>VLOOKUP("K"&amp;TEXT(M21,"0"),Punten!$A$1:$E$37,5,FALSE)</f>
        <v>0</v>
      </c>
      <c r="T21">
        <f>VLOOKUP("H"&amp;TEXT(L21,"0"),Punten!$A$1:$E$37,5,FALSE)</f>
        <v>0</v>
      </c>
      <c r="U21">
        <f>VLOOKUP("F"&amp;TEXT(M21,"0"),Punten!$A$2:$E$158,5,FALSE)</f>
        <v>0</v>
      </c>
      <c r="V21">
        <f t="shared" si="1"/>
        <v>0</v>
      </c>
      <c r="W21" t="str">
        <f t="shared" si="2"/>
        <v>43758ME</v>
      </c>
      <c r="X21">
        <f t="shared" si="3"/>
        <v>4</v>
      </c>
      <c r="Y21" t="str">
        <f>VLOOKUP(A21,Klasses!$A$2:$B$100,2,FALSE)</f>
        <v>Men Elite</v>
      </c>
      <c r="Z21" t="s">
        <v>198</v>
      </c>
      <c r="AA21" t="str">
        <f t="shared" si="4"/>
        <v>ICE FACTORY BELGIUM</v>
      </c>
      <c r="AB21" t="str">
        <f t="shared" si="5"/>
        <v>Kobe HEREMANS</v>
      </c>
    </row>
    <row r="22" spans="1:28" x14ac:dyDescent="0.25">
      <c r="A22" t="s">
        <v>40</v>
      </c>
      <c r="B22">
        <v>48034</v>
      </c>
      <c r="C22">
        <v>2</v>
      </c>
      <c r="D22" t="s">
        <v>155</v>
      </c>
      <c r="E22" s="2">
        <v>38005</v>
      </c>
      <c r="F22" t="s">
        <v>137</v>
      </c>
      <c r="G22">
        <v>1</v>
      </c>
      <c r="H22">
        <v>1</v>
      </c>
      <c r="I22">
        <v>1</v>
      </c>
      <c r="L22">
        <v>1</v>
      </c>
      <c r="M22">
        <v>1</v>
      </c>
      <c r="N22" s="2">
        <v>43758</v>
      </c>
      <c r="O22">
        <f t="shared" si="0"/>
        <v>0</v>
      </c>
      <c r="P22">
        <f>VLOOKUP("M"&amp;TEXT(G22,"0"),Punten!$A$1:$E$37,5,FALSE)</f>
        <v>0</v>
      </c>
      <c r="Q22">
        <f>VLOOKUP("M"&amp;TEXT(H22,"0"),Punten!$A$1:$E$37,5,FALSE)</f>
        <v>0</v>
      </c>
      <c r="R22">
        <f>VLOOKUP("M"&amp;TEXT(I22,"0"),Punten!$A$1:$E$37,5,FALSE)</f>
        <v>0</v>
      </c>
      <c r="S22">
        <f>VLOOKUP("K"&amp;TEXT(M22,"0"),Punten!$A$1:$E$37,5,FALSE)</f>
        <v>0</v>
      </c>
      <c r="T22">
        <f>VLOOKUP("H"&amp;TEXT(L22,"0"),Punten!$A$1:$E$37,5,FALSE)</f>
        <v>0</v>
      </c>
      <c r="U22">
        <f>VLOOKUP("F"&amp;TEXT(M22,"0"),Punten!$A$2:$E$158,5,FALSE)</f>
        <v>20</v>
      </c>
      <c r="V22">
        <f t="shared" si="1"/>
        <v>20</v>
      </c>
      <c r="W22" t="str">
        <f t="shared" si="2"/>
        <v>43758B15</v>
      </c>
      <c r="X22">
        <f t="shared" si="3"/>
        <v>1</v>
      </c>
      <c r="Y22" t="str">
        <f>VLOOKUP(A22,Klasses!$A$2:$B$100,2,FALSE)</f>
        <v>Boys 15/16</v>
      </c>
      <c r="Z22" t="s">
        <v>198</v>
      </c>
      <c r="AA22" t="str">
        <f t="shared" si="4"/>
        <v>MEYBO FACTORY TEAM BELGIUM</v>
      </c>
      <c r="AB22" t="str">
        <f t="shared" si="5"/>
        <v>Wannes MAGDELIJNS</v>
      </c>
    </row>
    <row r="23" spans="1:28" x14ac:dyDescent="0.25">
      <c r="A23" t="s">
        <v>45</v>
      </c>
      <c r="B23">
        <v>45754</v>
      </c>
      <c r="C23">
        <v>14</v>
      </c>
      <c r="D23" t="s">
        <v>174</v>
      </c>
      <c r="E23" s="2">
        <v>38489</v>
      </c>
      <c r="F23" t="s">
        <v>137</v>
      </c>
      <c r="G23">
        <v>3</v>
      </c>
      <c r="H23">
        <v>1</v>
      </c>
      <c r="I23">
        <v>1</v>
      </c>
      <c r="M23">
        <v>1</v>
      </c>
      <c r="N23" s="2">
        <v>43758</v>
      </c>
      <c r="O23">
        <f t="shared" si="0"/>
        <v>0</v>
      </c>
      <c r="P23">
        <f>VLOOKUP("M"&amp;TEXT(G23,"0"),Punten!$A$1:$E$37,5,FALSE)</f>
        <v>0</v>
      </c>
      <c r="Q23">
        <f>VLOOKUP("M"&amp;TEXT(H23,"0"),Punten!$A$1:$E$37,5,FALSE)</f>
        <v>0</v>
      </c>
      <c r="R23">
        <f>VLOOKUP("M"&amp;TEXT(I23,"0"),Punten!$A$1:$E$37,5,FALSE)</f>
        <v>0</v>
      </c>
      <c r="S23">
        <f>VLOOKUP("K"&amp;TEXT(M23,"0"),Punten!$A$1:$E$37,5,FALSE)</f>
        <v>0</v>
      </c>
      <c r="T23">
        <f>VLOOKUP("H"&amp;TEXT(L23,"0"),Punten!$A$1:$E$37,5,FALSE)</f>
        <v>0</v>
      </c>
      <c r="U23">
        <f>VLOOKUP("F"&amp;TEXT(M23,"0"),Punten!$A$2:$E$158,5,FALSE)</f>
        <v>20</v>
      </c>
      <c r="V23">
        <f t="shared" si="1"/>
        <v>20</v>
      </c>
      <c r="W23" t="str">
        <f t="shared" si="2"/>
        <v>43758G13</v>
      </c>
      <c r="X23">
        <f t="shared" si="3"/>
        <v>2</v>
      </c>
      <c r="Y23" t="str">
        <f>VLOOKUP(A23,Klasses!$A$2:$B$100,2,FALSE)</f>
        <v>Girls 13/14</v>
      </c>
      <c r="Z23" t="s">
        <v>198</v>
      </c>
      <c r="AA23" t="str">
        <f t="shared" si="4"/>
        <v>MEYBO FACTORY TEAM BELGIUM</v>
      </c>
      <c r="AB23" t="str">
        <f t="shared" si="5"/>
        <v>Verona VAN MOL</v>
      </c>
    </row>
    <row r="24" spans="1:28" x14ac:dyDescent="0.25">
      <c r="A24" t="s">
        <v>65</v>
      </c>
      <c r="B24">
        <v>45781</v>
      </c>
      <c r="C24">
        <v>896</v>
      </c>
      <c r="D24" t="s">
        <v>236</v>
      </c>
      <c r="E24" s="2">
        <v>35290</v>
      </c>
      <c r="F24" t="s">
        <v>137</v>
      </c>
      <c r="G24">
        <v>2</v>
      </c>
      <c r="H24">
        <v>2</v>
      </c>
      <c r="I24">
        <v>2</v>
      </c>
      <c r="M24">
        <v>3</v>
      </c>
      <c r="N24" s="2">
        <v>43758</v>
      </c>
      <c r="O24">
        <f t="shared" si="0"/>
        <v>0</v>
      </c>
      <c r="P24">
        <f>VLOOKUP("M"&amp;TEXT(G24,"0"),Punten!$A$1:$E$37,5,FALSE)</f>
        <v>0</v>
      </c>
      <c r="Q24">
        <f>VLOOKUP("M"&amp;TEXT(H24,"0"),Punten!$A$1:$E$37,5,FALSE)</f>
        <v>0</v>
      </c>
      <c r="R24">
        <f>VLOOKUP("M"&amp;TEXT(I24,"0"),Punten!$A$1:$E$37,5,FALSE)</f>
        <v>0</v>
      </c>
      <c r="S24">
        <f>VLOOKUP("K"&amp;TEXT(M24,"0"),Punten!$A$1:$E$37,5,FALSE)</f>
        <v>0</v>
      </c>
      <c r="T24">
        <f>VLOOKUP("H"&amp;TEXT(L24,"0"),Punten!$A$1:$E$37,5,FALSE)</f>
        <v>0</v>
      </c>
      <c r="U24">
        <f>VLOOKUP("F"&amp;TEXT(M24,"0"),Punten!$A$2:$E$158,5,FALSE)</f>
        <v>13</v>
      </c>
      <c r="V24">
        <f t="shared" si="1"/>
        <v>13</v>
      </c>
      <c r="W24" t="str">
        <f t="shared" si="2"/>
        <v>43758ME</v>
      </c>
      <c r="X24">
        <f t="shared" si="3"/>
        <v>3</v>
      </c>
      <c r="Y24" t="str">
        <f>VLOOKUP(A24,Klasses!$A$2:$B$100,2,FALSE)</f>
        <v>Men Elite</v>
      </c>
      <c r="Z24" t="s">
        <v>198</v>
      </c>
      <c r="AA24" t="str">
        <f t="shared" si="4"/>
        <v>MEYBO FACTORY TEAM BELGIUM</v>
      </c>
      <c r="AB24" t="str">
        <f t="shared" si="5"/>
        <v>Joffrey WOUTERS</v>
      </c>
    </row>
    <row r="25" spans="1:28" x14ac:dyDescent="0.25">
      <c r="A25" t="s">
        <v>42</v>
      </c>
      <c r="B25">
        <v>45752</v>
      </c>
      <c r="C25">
        <v>223</v>
      </c>
      <c r="D25" t="s">
        <v>136</v>
      </c>
      <c r="E25" s="2">
        <v>38798</v>
      </c>
      <c r="F25" t="s">
        <v>137</v>
      </c>
      <c r="G25">
        <v>2</v>
      </c>
      <c r="H25">
        <v>2</v>
      </c>
      <c r="I25">
        <v>2</v>
      </c>
      <c r="L25">
        <v>3</v>
      </c>
      <c r="M25">
        <v>6</v>
      </c>
      <c r="N25" s="2">
        <v>43758</v>
      </c>
      <c r="O25">
        <f t="shared" si="0"/>
        <v>1</v>
      </c>
      <c r="P25">
        <f>VLOOKUP("M"&amp;TEXT(G25,"0"),Punten!$A$1:$E$37,5,FALSE)</f>
        <v>0</v>
      </c>
      <c r="Q25">
        <f>VLOOKUP("M"&amp;TEXT(H25,"0"),Punten!$A$1:$E$37,5,FALSE)</f>
        <v>0</v>
      </c>
      <c r="R25">
        <f>VLOOKUP("M"&amp;TEXT(I25,"0"),Punten!$A$1:$E$37,5,FALSE)</f>
        <v>0</v>
      </c>
      <c r="S25">
        <f>VLOOKUP("K"&amp;TEXT(M25,"0"),Punten!$A$1:$E$37,5,FALSE)</f>
        <v>0</v>
      </c>
      <c r="T25">
        <f>VLOOKUP("H"&amp;TEXT(L25,"0"),Punten!$A$1:$E$37,5,FALSE)</f>
        <v>0</v>
      </c>
      <c r="U25">
        <f>VLOOKUP("F"&amp;TEXT(M25,"0"),Punten!$A$2:$E$158,5,FALSE)</f>
        <v>7</v>
      </c>
      <c r="V25">
        <f t="shared" si="1"/>
        <v>7</v>
      </c>
      <c r="W25" t="str">
        <f t="shared" si="2"/>
        <v>43758B13</v>
      </c>
      <c r="X25">
        <f t="shared" si="3"/>
        <v>4</v>
      </c>
      <c r="Y25" t="str">
        <f>VLOOKUP(A25,Klasses!$A$2:$B$100,2,FALSE)</f>
        <v>Boys 13</v>
      </c>
      <c r="Z25" t="s">
        <v>198</v>
      </c>
      <c r="AA25" t="str">
        <f t="shared" si="4"/>
        <v>MEYBO FACTORY TEAM BELGIUM</v>
      </c>
      <c r="AB25" t="str">
        <f t="shared" si="5"/>
        <v>Sem BOECKX</v>
      </c>
    </row>
    <row r="26" spans="1:28" x14ac:dyDescent="0.25">
      <c r="A26" t="s">
        <v>46</v>
      </c>
      <c r="B26">
        <v>45788</v>
      </c>
      <c r="C26">
        <v>248</v>
      </c>
      <c r="D26" t="s">
        <v>178</v>
      </c>
      <c r="E26" s="2">
        <v>38260</v>
      </c>
      <c r="F26" t="s">
        <v>150</v>
      </c>
      <c r="G26">
        <v>1</v>
      </c>
      <c r="H26">
        <v>4</v>
      </c>
      <c r="I26">
        <v>2</v>
      </c>
      <c r="M26">
        <v>1</v>
      </c>
      <c r="N26" s="2">
        <v>43758</v>
      </c>
      <c r="O26">
        <f t="shared" si="0"/>
        <v>0</v>
      </c>
      <c r="P26">
        <f>VLOOKUP("M"&amp;TEXT(G26,"0"),Punten!$A$1:$E$37,5,FALSE)</f>
        <v>0</v>
      </c>
      <c r="Q26">
        <f>VLOOKUP("M"&amp;TEXT(H26,"0"),Punten!$A$1:$E$37,5,FALSE)</f>
        <v>0</v>
      </c>
      <c r="R26">
        <f>VLOOKUP("M"&amp;TEXT(I26,"0"),Punten!$A$1:$E$37,5,FALSE)</f>
        <v>0</v>
      </c>
      <c r="S26">
        <f>VLOOKUP("K"&amp;TEXT(M26,"0"),Punten!$A$1:$E$37,5,FALSE)</f>
        <v>0</v>
      </c>
      <c r="T26">
        <f>VLOOKUP("H"&amp;TEXT(L26,"0"),Punten!$A$1:$E$37,5,FALSE)</f>
        <v>0</v>
      </c>
      <c r="U26">
        <f>VLOOKUP("F"&amp;TEXT(M26,"0"),Punten!$A$2:$E$158,5,FALSE)</f>
        <v>20</v>
      </c>
      <c r="V26">
        <f t="shared" si="1"/>
        <v>20</v>
      </c>
      <c r="W26" t="str">
        <f t="shared" si="2"/>
        <v>43758G15</v>
      </c>
      <c r="X26">
        <f t="shared" si="3"/>
        <v>1</v>
      </c>
      <c r="Y26" t="str">
        <f>VLOOKUP(A26,Klasses!$A$2:$B$100,2,FALSE)</f>
        <v>Girls 15+</v>
      </c>
      <c r="Z26" t="s">
        <v>198</v>
      </c>
      <c r="AA26" t="str">
        <f t="shared" si="4"/>
        <v>SPEEDCO FACTORY TEAM</v>
      </c>
      <c r="AB26" t="str">
        <f t="shared" si="5"/>
        <v>Valerie VOSSEN</v>
      </c>
    </row>
    <row r="27" spans="1:28" x14ac:dyDescent="0.25">
      <c r="A27" t="s">
        <v>46</v>
      </c>
      <c r="B27">
        <v>52322</v>
      </c>
      <c r="C27">
        <v>28</v>
      </c>
      <c r="D27" t="s">
        <v>179</v>
      </c>
      <c r="E27" s="2">
        <v>37681</v>
      </c>
      <c r="F27" t="s">
        <v>150</v>
      </c>
      <c r="G27">
        <v>5</v>
      </c>
      <c r="H27">
        <v>3</v>
      </c>
      <c r="I27">
        <v>4</v>
      </c>
      <c r="M27">
        <v>4</v>
      </c>
      <c r="N27" s="2">
        <v>43758</v>
      </c>
      <c r="O27">
        <f t="shared" si="0"/>
        <v>0</v>
      </c>
      <c r="P27">
        <f>VLOOKUP("M"&amp;TEXT(G27,"0"),Punten!$A$1:$E$37,5,FALSE)</f>
        <v>0</v>
      </c>
      <c r="Q27">
        <f>VLOOKUP("M"&amp;TEXT(H27,"0"),Punten!$A$1:$E$37,5,FALSE)</f>
        <v>0</v>
      </c>
      <c r="R27">
        <f>VLOOKUP("M"&amp;TEXT(I27,"0"),Punten!$A$1:$E$37,5,FALSE)</f>
        <v>0</v>
      </c>
      <c r="S27">
        <f>VLOOKUP("K"&amp;TEXT(M27,"0"),Punten!$A$1:$E$37,5,FALSE)</f>
        <v>0</v>
      </c>
      <c r="T27">
        <f>VLOOKUP("H"&amp;TEXT(L27,"0"),Punten!$A$1:$E$37,5,FALSE)</f>
        <v>0</v>
      </c>
      <c r="U27">
        <f>VLOOKUP("F"&amp;TEXT(M27,"0"),Punten!$A$2:$E$158,5,FALSE)</f>
        <v>11</v>
      </c>
      <c r="V27">
        <f t="shared" si="1"/>
        <v>11</v>
      </c>
      <c r="W27" t="str">
        <f t="shared" si="2"/>
        <v>43758G15</v>
      </c>
      <c r="X27">
        <f t="shared" si="3"/>
        <v>2</v>
      </c>
      <c r="Y27" t="str">
        <f>VLOOKUP(A27,Klasses!$A$2:$B$100,2,FALSE)</f>
        <v>Girls 15+</v>
      </c>
      <c r="Z27" t="s">
        <v>198</v>
      </c>
      <c r="AA27" t="str">
        <f t="shared" si="4"/>
        <v>SPEEDCO FACTORY TEAM</v>
      </c>
      <c r="AB27" t="str">
        <f t="shared" si="5"/>
        <v>Zoe SCHAERLAEKEN</v>
      </c>
    </row>
    <row r="28" spans="1:28" x14ac:dyDescent="0.25">
      <c r="A28" t="s">
        <v>39</v>
      </c>
      <c r="B28">
        <v>53023</v>
      </c>
      <c r="C28">
        <v>243</v>
      </c>
      <c r="D28" t="s">
        <v>162</v>
      </c>
      <c r="E28" s="2">
        <v>37534</v>
      </c>
      <c r="F28" t="s">
        <v>150</v>
      </c>
      <c r="G28">
        <v>1</v>
      </c>
      <c r="H28">
        <v>2</v>
      </c>
      <c r="I28">
        <v>5</v>
      </c>
      <c r="L28">
        <v>1</v>
      </c>
      <c r="M28">
        <v>6</v>
      </c>
      <c r="N28" s="2">
        <v>43758</v>
      </c>
      <c r="O28">
        <f t="shared" si="0"/>
        <v>1</v>
      </c>
      <c r="P28">
        <f>VLOOKUP("M"&amp;TEXT(G28,"0"),Punten!$A$1:$E$37,5,FALSE)</f>
        <v>0</v>
      </c>
      <c r="Q28">
        <f>VLOOKUP("M"&amp;TEXT(H28,"0"),Punten!$A$1:$E$37,5,FALSE)</f>
        <v>0</v>
      </c>
      <c r="R28">
        <f>VLOOKUP("M"&amp;TEXT(I28,"0"),Punten!$A$1:$E$37,5,FALSE)</f>
        <v>0</v>
      </c>
      <c r="S28">
        <f>VLOOKUP("K"&amp;TEXT(M28,"0"),Punten!$A$1:$E$37,5,FALSE)</f>
        <v>0</v>
      </c>
      <c r="T28">
        <f>VLOOKUP("H"&amp;TEXT(L28,"0"),Punten!$A$1:$E$37,5,FALSE)</f>
        <v>0</v>
      </c>
      <c r="U28">
        <f>VLOOKUP("F"&amp;TEXT(M28,"0"),Punten!$A$2:$E$158,5,FALSE)</f>
        <v>7</v>
      </c>
      <c r="V28">
        <f t="shared" si="1"/>
        <v>7</v>
      </c>
      <c r="W28" t="str">
        <f t="shared" si="2"/>
        <v>43758B17</v>
      </c>
      <c r="X28">
        <f t="shared" si="3"/>
        <v>3</v>
      </c>
      <c r="Y28" t="str">
        <f>VLOOKUP(A28,Klasses!$A$2:$B$100,2,FALSE)</f>
        <v>Boys 17/18</v>
      </c>
      <c r="Z28" t="s">
        <v>198</v>
      </c>
      <c r="AA28" t="str">
        <f t="shared" si="4"/>
        <v>SPEEDCO FACTORY TEAM</v>
      </c>
      <c r="AB28" t="str">
        <f t="shared" si="5"/>
        <v>Jorrit RUTTEN</v>
      </c>
    </row>
    <row r="29" spans="1:28" x14ac:dyDescent="0.25">
      <c r="A29" t="s">
        <v>40</v>
      </c>
      <c r="B29">
        <v>52324</v>
      </c>
      <c r="C29">
        <v>53</v>
      </c>
      <c r="D29" t="s">
        <v>151</v>
      </c>
      <c r="E29" s="2">
        <v>38111</v>
      </c>
      <c r="F29" t="s">
        <v>150</v>
      </c>
      <c r="G29">
        <v>2</v>
      </c>
      <c r="H29">
        <v>5</v>
      </c>
      <c r="I29">
        <v>2</v>
      </c>
      <c r="L29">
        <v>5</v>
      </c>
      <c r="N29" s="2">
        <v>43758</v>
      </c>
      <c r="O29">
        <f t="shared" si="0"/>
        <v>0</v>
      </c>
      <c r="P29">
        <f>VLOOKUP("M"&amp;TEXT(G29,"0"),Punten!$A$1:$E$37,5,FALSE)</f>
        <v>0</v>
      </c>
      <c r="Q29">
        <f>VLOOKUP("M"&amp;TEXT(H29,"0"),Punten!$A$1:$E$37,5,FALSE)</f>
        <v>0</v>
      </c>
      <c r="R29">
        <f>VLOOKUP("M"&amp;TEXT(I29,"0"),Punten!$A$1:$E$37,5,FALSE)</f>
        <v>0</v>
      </c>
      <c r="S29">
        <f>VLOOKUP("K"&amp;TEXT(M29,"0"),Punten!$A$1:$E$37,5,FALSE)</f>
        <v>0</v>
      </c>
      <c r="T29">
        <f>VLOOKUP("H"&amp;TEXT(L29,"0"),Punten!$A$1:$E$37,5,FALSE)</f>
        <v>0</v>
      </c>
      <c r="U29">
        <f>VLOOKUP("F"&amp;TEXT(M29,"0"),Punten!$A$2:$E$158,5,FALSE)</f>
        <v>0</v>
      </c>
      <c r="V29">
        <f t="shared" si="1"/>
        <v>0</v>
      </c>
      <c r="W29" t="str">
        <f t="shared" si="2"/>
        <v>43758B15</v>
      </c>
      <c r="X29">
        <f t="shared" si="3"/>
        <v>4</v>
      </c>
      <c r="Y29" t="str">
        <f>VLOOKUP(A29,Klasses!$A$2:$B$100,2,FALSE)</f>
        <v>Boys 15/16</v>
      </c>
      <c r="Z29" t="s">
        <v>198</v>
      </c>
      <c r="AA29" t="str">
        <f t="shared" si="4"/>
        <v>SPEEDCO FACTORY TEAM</v>
      </c>
      <c r="AB29" t="str">
        <f t="shared" si="5"/>
        <v>Kayan SCHAERLAEKEN</v>
      </c>
    </row>
    <row r="30" spans="1:28" x14ac:dyDescent="0.25">
      <c r="A30" t="s">
        <v>41</v>
      </c>
      <c r="B30">
        <v>1049</v>
      </c>
      <c r="C30">
        <v>76</v>
      </c>
      <c r="D30" t="s">
        <v>256</v>
      </c>
      <c r="E30" s="2">
        <v>38392</v>
      </c>
      <c r="F30" t="s">
        <v>98</v>
      </c>
      <c r="G30">
        <v>1</v>
      </c>
      <c r="H30">
        <v>1</v>
      </c>
      <c r="I30">
        <v>7</v>
      </c>
      <c r="M30">
        <v>1</v>
      </c>
      <c r="N30" s="2">
        <v>43758</v>
      </c>
      <c r="O30">
        <f t="shared" si="0"/>
        <v>0</v>
      </c>
      <c r="P30">
        <f>VLOOKUP("M"&amp;TEXT(G30,"0"),Punten!$A$1:$E$37,5,FALSE)</f>
        <v>0</v>
      </c>
      <c r="Q30">
        <f>VLOOKUP("M"&amp;TEXT(H30,"0"),Punten!$A$1:$E$37,5,FALSE)</f>
        <v>0</v>
      </c>
      <c r="R30">
        <f>VLOOKUP("M"&amp;TEXT(I30,"0"),Punten!$A$1:$E$37,5,FALSE)</f>
        <v>0</v>
      </c>
      <c r="S30">
        <f>VLOOKUP("K"&amp;TEXT(M30,"0"),Punten!$A$1:$E$37,5,FALSE)</f>
        <v>0</v>
      </c>
      <c r="T30">
        <f>VLOOKUP("H"&amp;TEXT(L30,"0"),Punten!$A$1:$E$37,5,FALSE)</f>
        <v>0</v>
      </c>
      <c r="U30">
        <f>VLOOKUP("F"&amp;TEXT(M30,"0"),Punten!$A$2:$E$158,5,FALSE)</f>
        <v>20</v>
      </c>
      <c r="V30">
        <f t="shared" si="1"/>
        <v>20</v>
      </c>
      <c r="W30" t="str">
        <f t="shared" si="2"/>
        <v>43758B14</v>
      </c>
      <c r="X30">
        <f t="shared" si="3"/>
        <v>1</v>
      </c>
      <c r="Y30" t="str">
        <f>VLOOKUP(A30,Klasses!$A$2:$B$100,2,FALSE)</f>
        <v>Boys 14</v>
      </c>
      <c r="Z30" t="s">
        <v>198</v>
      </c>
      <c r="AA30" t="str">
        <f t="shared" si="4"/>
        <v>SUPERCROSS BVC BIKES BENELUX</v>
      </c>
      <c r="AB30" t="str">
        <f t="shared" si="5"/>
        <v>Ethane BOURGUIGNON</v>
      </c>
    </row>
    <row r="31" spans="1:28" x14ac:dyDescent="0.25">
      <c r="A31" t="s">
        <v>43</v>
      </c>
      <c r="B31">
        <v>48042</v>
      </c>
      <c r="C31">
        <v>81</v>
      </c>
      <c r="D31" t="s">
        <v>122</v>
      </c>
      <c r="E31" s="2">
        <v>39128</v>
      </c>
      <c r="F31" t="s">
        <v>98</v>
      </c>
      <c r="G31">
        <v>2</v>
      </c>
      <c r="H31">
        <v>1</v>
      </c>
      <c r="I31">
        <v>1</v>
      </c>
      <c r="L31">
        <v>1</v>
      </c>
      <c r="M31">
        <v>4</v>
      </c>
      <c r="N31" s="2">
        <v>43758</v>
      </c>
      <c r="O31">
        <f t="shared" si="0"/>
        <v>1</v>
      </c>
      <c r="P31">
        <f>VLOOKUP("M"&amp;TEXT(G31,"0"),Punten!$A$1:$E$37,5,FALSE)</f>
        <v>0</v>
      </c>
      <c r="Q31">
        <f>VLOOKUP("M"&amp;TEXT(H31,"0"),Punten!$A$1:$E$37,5,FALSE)</f>
        <v>0</v>
      </c>
      <c r="R31">
        <f>VLOOKUP("M"&amp;TEXT(I31,"0"),Punten!$A$1:$E$37,5,FALSE)</f>
        <v>0</v>
      </c>
      <c r="S31">
        <f>VLOOKUP("K"&amp;TEXT(M31,"0"),Punten!$A$1:$E$37,5,FALSE)</f>
        <v>0</v>
      </c>
      <c r="T31">
        <f>VLOOKUP("H"&amp;TEXT(L31,"0"),Punten!$A$1:$E$37,5,FALSE)</f>
        <v>0</v>
      </c>
      <c r="U31">
        <f>VLOOKUP("F"&amp;TEXT(M31,"0"),Punten!$A$2:$E$158,5,FALSE)</f>
        <v>11</v>
      </c>
      <c r="V31">
        <f t="shared" si="1"/>
        <v>11</v>
      </c>
      <c r="W31" t="str">
        <f t="shared" si="2"/>
        <v>43758B12</v>
      </c>
      <c r="X31">
        <f t="shared" si="3"/>
        <v>2</v>
      </c>
      <c r="Y31" t="str">
        <f>VLOOKUP(A31,Klasses!$A$2:$B$100,2,FALSE)</f>
        <v>Boys 12</v>
      </c>
      <c r="Z31" t="s">
        <v>198</v>
      </c>
      <c r="AA31" t="str">
        <f t="shared" si="4"/>
        <v>SUPERCROSS BVC BIKES BENELUX</v>
      </c>
      <c r="AB31" t="str">
        <f t="shared" si="5"/>
        <v>Mika OOMS</v>
      </c>
    </row>
    <row r="32" spans="1:28" x14ac:dyDescent="0.25">
      <c r="A32" t="s">
        <v>50</v>
      </c>
      <c r="B32">
        <v>48039</v>
      </c>
      <c r="C32">
        <v>23</v>
      </c>
      <c r="D32" t="s">
        <v>240</v>
      </c>
      <c r="E32" s="2">
        <v>27567</v>
      </c>
      <c r="F32" t="s">
        <v>98</v>
      </c>
      <c r="G32">
        <v>3</v>
      </c>
      <c r="H32">
        <v>3</v>
      </c>
      <c r="I32">
        <v>2</v>
      </c>
      <c r="M32">
        <v>4</v>
      </c>
      <c r="N32" s="2">
        <v>43758</v>
      </c>
      <c r="O32">
        <f t="shared" si="0"/>
        <v>0</v>
      </c>
      <c r="P32">
        <f>VLOOKUP("M"&amp;TEXT(G32,"0"),Punten!$A$1:$E$37,5,FALSE)</f>
        <v>0</v>
      </c>
      <c r="Q32">
        <f>VLOOKUP("M"&amp;TEXT(H32,"0"),Punten!$A$1:$E$37,5,FALSE)</f>
        <v>0</v>
      </c>
      <c r="R32">
        <f>VLOOKUP("M"&amp;TEXT(I32,"0"),Punten!$A$1:$E$37,5,FALSE)</f>
        <v>0</v>
      </c>
      <c r="S32">
        <f>VLOOKUP("K"&amp;TEXT(M32,"0"),Punten!$A$1:$E$37,5,FALSE)</f>
        <v>0</v>
      </c>
      <c r="T32">
        <f>VLOOKUP("H"&amp;TEXT(L32,"0"),Punten!$A$1:$E$37,5,FALSE)</f>
        <v>0</v>
      </c>
      <c r="U32">
        <f>VLOOKUP("F"&amp;TEXT(M32,"0"),Punten!$A$2:$E$158,5,FALSE)</f>
        <v>11</v>
      </c>
      <c r="V32">
        <f t="shared" si="1"/>
        <v>11</v>
      </c>
      <c r="W32" t="str">
        <f t="shared" si="2"/>
        <v>43758C40</v>
      </c>
      <c r="X32">
        <f t="shared" si="3"/>
        <v>3</v>
      </c>
      <c r="Y32" t="str">
        <f>VLOOKUP(A32,Klasses!$A$2:$B$100,2,FALSE)</f>
        <v>Cruisers 30+</v>
      </c>
      <c r="Z32" t="s">
        <v>198</v>
      </c>
      <c r="AA32" t="str">
        <f t="shared" si="4"/>
        <v>SUPERCROSS BVC BIKES BENELUX</v>
      </c>
      <c r="AB32" t="str">
        <f t="shared" si="5"/>
        <v>Yvan LAENEN</v>
      </c>
    </row>
    <row r="33" spans="1:28" x14ac:dyDescent="0.25">
      <c r="A33" t="s">
        <v>46</v>
      </c>
      <c r="B33">
        <v>51328</v>
      </c>
      <c r="C33">
        <v>11</v>
      </c>
      <c r="D33" t="s">
        <v>181</v>
      </c>
      <c r="E33" s="2">
        <v>38064</v>
      </c>
      <c r="F33" t="s">
        <v>98</v>
      </c>
      <c r="G33">
        <v>3</v>
      </c>
      <c r="H33">
        <v>1</v>
      </c>
      <c r="I33">
        <v>1</v>
      </c>
      <c r="M33">
        <v>5</v>
      </c>
      <c r="N33" s="2">
        <v>43758</v>
      </c>
      <c r="O33">
        <f t="shared" si="0"/>
        <v>0</v>
      </c>
      <c r="P33">
        <f>VLOOKUP("M"&amp;TEXT(G33,"0"),Punten!$A$1:$E$37,5,FALSE)</f>
        <v>0</v>
      </c>
      <c r="Q33">
        <f>VLOOKUP("M"&amp;TEXT(H33,"0"),Punten!$A$1:$E$37,5,FALSE)</f>
        <v>0</v>
      </c>
      <c r="R33">
        <f>VLOOKUP("M"&amp;TEXT(I33,"0"),Punten!$A$1:$E$37,5,FALSE)</f>
        <v>0</v>
      </c>
      <c r="S33">
        <f>VLOOKUP("K"&amp;TEXT(M33,"0"),Punten!$A$1:$E$37,5,FALSE)</f>
        <v>0</v>
      </c>
      <c r="T33">
        <f>VLOOKUP("H"&amp;TEXT(L33,"0"),Punten!$A$1:$E$37,5,FALSE)</f>
        <v>0</v>
      </c>
      <c r="U33">
        <f>VLOOKUP("F"&amp;TEXT(M33,"0"),Punten!$A$2:$E$158,5,FALSE)</f>
        <v>9</v>
      </c>
      <c r="V33">
        <f t="shared" si="1"/>
        <v>9</v>
      </c>
      <c r="W33" t="str">
        <f t="shared" si="2"/>
        <v>43758G15</v>
      </c>
      <c r="X33">
        <f t="shared" si="3"/>
        <v>4</v>
      </c>
      <c r="Y33" t="str">
        <f>VLOOKUP(A33,Klasses!$A$2:$B$100,2,FALSE)</f>
        <v>Girls 15+</v>
      </c>
      <c r="Z33" t="s">
        <v>198</v>
      </c>
      <c r="AA33" t="str">
        <f t="shared" si="4"/>
        <v>SUPERCROSS BVC BIKES BENELUX</v>
      </c>
      <c r="AB33" t="str">
        <f t="shared" si="5"/>
        <v>Aiko GOMMERS</v>
      </c>
    </row>
    <row r="34" spans="1:28" x14ac:dyDescent="0.25">
      <c r="A34" t="s">
        <v>72</v>
      </c>
      <c r="B34">
        <v>51582</v>
      </c>
      <c r="C34">
        <v>39</v>
      </c>
      <c r="D34" t="s">
        <v>83</v>
      </c>
      <c r="E34" s="2">
        <v>35340</v>
      </c>
      <c r="F34" t="s">
        <v>84</v>
      </c>
      <c r="G34">
        <v>1</v>
      </c>
      <c r="H34">
        <v>2</v>
      </c>
      <c r="I34">
        <v>3</v>
      </c>
      <c r="M34">
        <v>3</v>
      </c>
      <c r="N34" s="2">
        <v>43758</v>
      </c>
      <c r="O34">
        <f t="shared" si="0"/>
        <v>0</v>
      </c>
      <c r="P34">
        <f>VLOOKUP("M"&amp;TEXT(G34,"0"),Punten!$A$1:$E$37,5,FALSE)</f>
        <v>0</v>
      </c>
      <c r="Q34">
        <f>VLOOKUP("M"&amp;TEXT(H34,"0"),Punten!$A$1:$E$37,5,FALSE)</f>
        <v>0</v>
      </c>
      <c r="R34">
        <f>VLOOKUP("M"&amp;TEXT(I34,"0"),Punten!$A$1:$E$37,5,FALSE)</f>
        <v>0</v>
      </c>
      <c r="S34">
        <f>VLOOKUP("K"&amp;TEXT(M34,"0"),Punten!$A$1:$E$37,5,FALSE)</f>
        <v>0</v>
      </c>
      <c r="T34">
        <f>VLOOKUP("H"&amp;TEXT(L34,"0"),Punten!$A$1:$E$37,5,FALSE)</f>
        <v>0</v>
      </c>
      <c r="U34">
        <f>VLOOKUP("F"&amp;TEXT(M34,"0"),Punten!$A$2:$E$158,5,FALSE)</f>
        <v>13</v>
      </c>
      <c r="V34">
        <f t="shared" si="1"/>
        <v>13</v>
      </c>
      <c r="W34" t="str">
        <f t="shared" si="2"/>
        <v>43758C29</v>
      </c>
      <c r="X34">
        <f t="shared" si="3"/>
        <v>1</v>
      </c>
      <c r="Y34" t="str">
        <f>VLOOKUP(A34,Klasses!$A$2:$B$100,2,FALSE)</f>
        <v>Cruisers 17-29 jaar</v>
      </c>
      <c r="Z34" t="s">
        <v>198</v>
      </c>
      <c r="AA34" t="str">
        <f t="shared" si="4"/>
        <v>TARGET BMX TEAM</v>
      </c>
      <c r="AB34" t="str">
        <f t="shared" si="5"/>
        <v>Jordi VAN BOUCHOUT</v>
      </c>
    </row>
    <row r="35" spans="1:28" x14ac:dyDescent="0.25">
      <c r="A35" t="s">
        <v>42</v>
      </c>
      <c r="B35">
        <v>54181</v>
      </c>
      <c r="C35">
        <v>67</v>
      </c>
      <c r="D35" t="s">
        <v>139</v>
      </c>
      <c r="E35" s="2">
        <v>38894</v>
      </c>
      <c r="F35" t="s">
        <v>84</v>
      </c>
      <c r="G35">
        <v>1</v>
      </c>
      <c r="H35">
        <v>2</v>
      </c>
      <c r="I35">
        <v>1</v>
      </c>
      <c r="L35">
        <v>3</v>
      </c>
      <c r="M35">
        <v>5</v>
      </c>
      <c r="N35" s="2">
        <v>43758</v>
      </c>
      <c r="O35">
        <f t="shared" si="0"/>
        <v>1</v>
      </c>
      <c r="P35">
        <f>VLOOKUP("M"&amp;TEXT(G35,"0"),Punten!$A$1:$E$37,5,FALSE)</f>
        <v>0</v>
      </c>
      <c r="Q35">
        <f>VLOOKUP("M"&amp;TEXT(H35,"0"),Punten!$A$1:$E$37,5,FALSE)</f>
        <v>0</v>
      </c>
      <c r="R35">
        <f>VLOOKUP("M"&amp;TEXT(I35,"0"),Punten!$A$1:$E$37,5,FALSE)</f>
        <v>0</v>
      </c>
      <c r="S35">
        <f>VLOOKUP("K"&amp;TEXT(M35,"0"),Punten!$A$1:$E$37,5,FALSE)</f>
        <v>0</v>
      </c>
      <c r="T35">
        <f>VLOOKUP("H"&amp;TEXT(L35,"0"),Punten!$A$1:$E$37,5,FALSE)</f>
        <v>0</v>
      </c>
      <c r="U35">
        <f>VLOOKUP("F"&amp;TEXT(M35,"0"),Punten!$A$2:$E$158,5,FALSE)</f>
        <v>9</v>
      </c>
      <c r="V35">
        <f t="shared" si="1"/>
        <v>9</v>
      </c>
      <c r="W35" t="str">
        <f t="shared" si="2"/>
        <v>43758B13</v>
      </c>
      <c r="X35">
        <f t="shared" si="3"/>
        <v>2</v>
      </c>
      <c r="Y35" t="str">
        <f>VLOOKUP(A35,Klasses!$A$2:$B$100,2,FALSE)</f>
        <v>Boys 13</v>
      </c>
      <c r="Z35" t="s">
        <v>198</v>
      </c>
      <c r="AA35" t="str">
        <f t="shared" si="4"/>
        <v>TARGET BMX TEAM</v>
      </c>
      <c r="AB35" t="str">
        <f t="shared" si="5"/>
        <v>Ferre T´SEYEN</v>
      </c>
    </row>
    <row r="36" spans="1:28" x14ac:dyDescent="0.25">
      <c r="A36" t="s">
        <v>38</v>
      </c>
      <c r="B36">
        <v>51607</v>
      </c>
      <c r="C36">
        <v>27</v>
      </c>
      <c r="D36" t="s">
        <v>166</v>
      </c>
      <c r="E36" s="2">
        <v>33049</v>
      </c>
      <c r="F36" t="s">
        <v>84</v>
      </c>
      <c r="G36">
        <v>1</v>
      </c>
      <c r="H36">
        <v>2</v>
      </c>
      <c r="I36">
        <v>2</v>
      </c>
      <c r="M36">
        <v>7</v>
      </c>
      <c r="N36" s="2">
        <v>43758</v>
      </c>
      <c r="O36">
        <f t="shared" si="0"/>
        <v>0</v>
      </c>
      <c r="P36">
        <f>VLOOKUP("M"&amp;TEXT(G36,"0"),Punten!$A$1:$E$37,5,FALSE)</f>
        <v>0</v>
      </c>
      <c r="Q36">
        <f>VLOOKUP("M"&amp;TEXT(H36,"0"),Punten!$A$1:$E$37,5,FALSE)</f>
        <v>0</v>
      </c>
      <c r="R36">
        <f>VLOOKUP("M"&amp;TEXT(I36,"0"),Punten!$A$1:$E$37,5,FALSE)</f>
        <v>0</v>
      </c>
      <c r="S36">
        <f>VLOOKUP("K"&amp;TEXT(M36,"0"),Punten!$A$1:$E$37,5,FALSE)</f>
        <v>0</v>
      </c>
      <c r="T36">
        <f>VLOOKUP("H"&amp;TEXT(L36,"0"),Punten!$A$1:$E$37,5,FALSE)</f>
        <v>0</v>
      </c>
      <c r="U36">
        <f>VLOOKUP("F"&amp;TEXT(M36,"0"),Punten!$A$2:$E$158,5,FALSE)</f>
        <v>6</v>
      </c>
      <c r="V36">
        <f t="shared" si="1"/>
        <v>6</v>
      </c>
      <c r="W36" t="str">
        <f t="shared" si="2"/>
        <v>43758B19</v>
      </c>
      <c r="X36">
        <f t="shared" si="3"/>
        <v>3</v>
      </c>
      <c r="Y36" t="str">
        <f>VLOOKUP(A36,Klasses!$A$2:$B$100,2,FALSE)</f>
        <v>Boys 19+</v>
      </c>
      <c r="Z36" t="s">
        <v>198</v>
      </c>
      <c r="AA36" t="str">
        <f t="shared" si="4"/>
        <v>TARGET BMX TEAM</v>
      </c>
      <c r="AB36" t="str">
        <f t="shared" si="5"/>
        <v>Roy VAN AKEN</v>
      </c>
    </row>
    <row r="37" spans="1:28" x14ac:dyDescent="0.25">
      <c r="A37" t="s">
        <v>42</v>
      </c>
      <c r="B37">
        <v>53951</v>
      </c>
      <c r="C37">
        <v>118</v>
      </c>
      <c r="D37" t="s">
        <v>242</v>
      </c>
      <c r="E37" s="2">
        <v>38733</v>
      </c>
      <c r="F37" t="s">
        <v>84</v>
      </c>
      <c r="G37">
        <v>1</v>
      </c>
      <c r="H37">
        <v>1</v>
      </c>
      <c r="I37">
        <v>3</v>
      </c>
      <c r="L37">
        <v>5</v>
      </c>
      <c r="N37" s="2">
        <v>43758</v>
      </c>
      <c r="O37">
        <f t="shared" si="0"/>
        <v>1</v>
      </c>
      <c r="P37">
        <f>VLOOKUP("M"&amp;TEXT(G37,"0"),Punten!$A$1:$E$37,5,FALSE)</f>
        <v>0</v>
      </c>
      <c r="Q37">
        <f>VLOOKUP("M"&amp;TEXT(H37,"0"),Punten!$A$1:$E$37,5,FALSE)</f>
        <v>0</v>
      </c>
      <c r="R37">
        <f>VLOOKUP("M"&amp;TEXT(I37,"0"),Punten!$A$1:$E$37,5,FALSE)</f>
        <v>0</v>
      </c>
      <c r="S37">
        <f>VLOOKUP("K"&amp;TEXT(M37,"0"),Punten!$A$1:$E$37,5,FALSE)</f>
        <v>0</v>
      </c>
      <c r="T37">
        <f>VLOOKUP("H"&amp;TEXT(L37,"0"),Punten!$A$1:$E$37,5,FALSE)</f>
        <v>0</v>
      </c>
      <c r="U37">
        <f>VLOOKUP("F"&amp;TEXT(M37,"0"),Punten!$A$2:$E$158,5,FALSE)</f>
        <v>0</v>
      </c>
      <c r="V37">
        <f t="shared" si="1"/>
        <v>0</v>
      </c>
      <c r="W37" t="str">
        <f t="shared" si="2"/>
        <v>43758B13</v>
      </c>
      <c r="X37">
        <f t="shared" si="3"/>
        <v>4</v>
      </c>
      <c r="Y37" t="str">
        <f>VLOOKUP(A37,Klasses!$A$2:$B$100,2,FALSE)</f>
        <v>Boys 13</v>
      </c>
      <c r="Z37" t="s">
        <v>198</v>
      </c>
      <c r="AA37" t="str">
        <f t="shared" si="4"/>
        <v>TARGET BMX TEAM</v>
      </c>
      <c r="AB37" t="str">
        <f t="shared" si="5"/>
        <v>Lowie NULENS</v>
      </c>
    </row>
    <row r="38" spans="1:28" x14ac:dyDescent="0.25">
      <c r="A38" t="s">
        <v>47</v>
      </c>
      <c r="B38">
        <v>51326</v>
      </c>
      <c r="C38">
        <v>45</v>
      </c>
      <c r="D38" t="s">
        <v>213</v>
      </c>
      <c r="E38" s="2">
        <v>38081</v>
      </c>
      <c r="F38" t="s">
        <v>116</v>
      </c>
      <c r="G38">
        <v>1</v>
      </c>
      <c r="H38">
        <v>1</v>
      </c>
      <c r="I38">
        <v>1</v>
      </c>
      <c r="M38">
        <v>1</v>
      </c>
      <c r="N38" s="2">
        <v>43758</v>
      </c>
      <c r="O38">
        <f t="shared" si="0"/>
        <v>0</v>
      </c>
      <c r="P38">
        <f>VLOOKUP("M"&amp;TEXT(G38,"0"),Punten!$A$1:$E$37,5,FALSE)</f>
        <v>0</v>
      </c>
      <c r="Q38">
        <f>VLOOKUP("M"&amp;TEXT(H38,"0"),Punten!$A$1:$E$37,5,FALSE)</f>
        <v>0</v>
      </c>
      <c r="R38">
        <f>VLOOKUP("M"&amp;TEXT(I38,"0"),Punten!$A$1:$E$37,5,FALSE)</f>
        <v>0</v>
      </c>
      <c r="S38">
        <f>VLOOKUP("K"&amp;TEXT(M38,"0"),Punten!$A$1:$E$37,5,FALSE)</f>
        <v>0</v>
      </c>
      <c r="T38">
        <f>VLOOKUP("H"&amp;TEXT(L38,"0"),Punten!$A$1:$E$37,5,FALSE)</f>
        <v>0</v>
      </c>
      <c r="U38">
        <f>VLOOKUP("F"&amp;TEXT(M38,"0"),Punten!$A$2:$E$158,5,FALSE)</f>
        <v>20</v>
      </c>
      <c r="V38">
        <f t="shared" si="1"/>
        <v>20</v>
      </c>
      <c r="W38" t="str">
        <f t="shared" si="2"/>
        <v>43758D05</v>
      </c>
      <c r="X38">
        <f t="shared" si="3"/>
        <v>1</v>
      </c>
      <c r="Y38" t="str">
        <f>VLOOKUP(A38,Klasses!$A$2:$B$100,2,FALSE)</f>
        <v>Dames Cruisers</v>
      </c>
      <c r="Z38" t="s">
        <v>198</v>
      </c>
      <c r="AA38" t="str">
        <f t="shared" si="4"/>
        <v>TEAM RIFT BMX BELGIUM</v>
      </c>
      <c r="AB38" t="str">
        <f t="shared" si="5"/>
        <v>Zoë WOLFS</v>
      </c>
    </row>
    <row r="39" spans="1:28" x14ac:dyDescent="0.25">
      <c r="A39" t="s">
        <v>41</v>
      </c>
      <c r="B39">
        <v>53025</v>
      </c>
      <c r="C39">
        <v>94</v>
      </c>
      <c r="D39" t="s">
        <v>143</v>
      </c>
      <c r="E39" s="2">
        <v>38380</v>
      </c>
      <c r="F39" t="s">
        <v>116</v>
      </c>
      <c r="G39">
        <v>2</v>
      </c>
      <c r="H39">
        <v>1</v>
      </c>
      <c r="I39">
        <v>2</v>
      </c>
      <c r="M39">
        <v>2</v>
      </c>
      <c r="N39" s="2">
        <v>43758</v>
      </c>
      <c r="O39">
        <f t="shared" si="0"/>
        <v>0</v>
      </c>
      <c r="P39">
        <f>VLOOKUP("M"&amp;TEXT(G39,"0"),Punten!$A$1:$E$37,5,FALSE)</f>
        <v>0</v>
      </c>
      <c r="Q39">
        <f>VLOOKUP("M"&amp;TEXT(H39,"0"),Punten!$A$1:$E$37,5,FALSE)</f>
        <v>0</v>
      </c>
      <c r="R39">
        <f>VLOOKUP("M"&amp;TEXT(I39,"0"),Punten!$A$1:$E$37,5,FALSE)</f>
        <v>0</v>
      </c>
      <c r="S39">
        <f>VLOOKUP("K"&amp;TEXT(M39,"0"),Punten!$A$1:$E$37,5,FALSE)</f>
        <v>0</v>
      </c>
      <c r="T39">
        <f>VLOOKUP("H"&amp;TEXT(L39,"0"),Punten!$A$1:$E$37,5,FALSE)</f>
        <v>0</v>
      </c>
      <c r="U39">
        <f>VLOOKUP("F"&amp;TEXT(M39,"0"),Punten!$A$2:$E$158,5,FALSE)</f>
        <v>16</v>
      </c>
      <c r="V39">
        <f t="shared" si="1"/>
        <v>16</v>
      </c>
      <c r="W39" t="str">
        <f t="shared" si="2"/>
        <v>43758B14</v>
      </c>
      <c r="X39">
        <f t="shared" si="3"/>
        <v>2</v>
      </c>
      <c r="Y39" t="str">
        <f>VLOOKUP(A39,Klasses!$A$2:$B$100,2,FALSE)</f>
        <v>Boys 14</v>
      </c>
      <c r="Z39" t="s">
        <v>198</v>
      </c>
      <c r="AA39" t="str">
        <f t="shared" si="4"/>
        <v>TEAM RIFT BMX BELGIUM</v>
      </c>
      <c r="AB39" t="str">
        <f t="shared" si="5"/>
        <v>Tjörven MERTENS</v>
      </c>
    </row>
    <row r="40" spans="1:28" x14ac:dyDescent="0.25">
      <c r="A40" t="s">
        <v>44</v>
      </c>
      <c r="B40">
        <v>51325</v>
      </c>
      <c r="C40">
        <v>93</v>
      </c>
      <c r="D40" t="s">
        <v>170</v>
      </c>
      <c r="E40" s="2">
        <v>39435</v>
      </c>
      <c r="F40" t="s">
        <v>116</v>
      </c>
      <c r="G40">
        <v>2</v>
      </c>
      <c r="H40">
        <v>2</v>
      </c>
      <c r="I40">
        <v>2</v>
      </c>
      <c r="M40">
        <v>2</v>
      </c>
      <c r="N40" s="2">
        <v>43758</v>
      </c>
      <c r="O40">
        <f t="shared" si="0"/>
        <v>1</v>
      </c>
      <c r="P40">
        <f>VLOOKUP("M"&amp;TEXT(G40,"0"),Punten!$A$1:$E$37,5,FALSE)</f>
        <v>0</v>
      </c>
      <c r="Q40">
        <f>VLOOKUP("M"&amp;TEXT(H40,"0"),Punten!$A$1:$E$37,5,FALSE)</f>
        <v>0</v>
      </c>
      <c r="R40">
        <f>VLOOKUP("M"&amp;TEXT(I40,"0"),Punten!$A$1:$E$37,5,FALSE)</f>
        <v>0</v>
      </c>
      <c r="S40">
        <f>VLOOKUP("K"&amp;TEXT(M40,"0"),Punten!$A$1:$E$37,5,FALSE)</f>
        <v>0</v>
      </c>
      <c r="T40">
        <f>VLOOKUP("H"&amp;TEXT(L40,"0"),Punten!$A$1:$E$37,5,FALSE)</f>
        <v>0</v>
      </c>
      <c r="U40">
        <f>VLOOKUP("F"&amp;TEXT(M40,"0"),Punten!$A$2:$E$158,5,FALSE)</f>
        <v>16</v>
      </c>
      <c r="V40">
        <f t="shared" si="1"/>
        <v>16</v>
      </c>
      <c r="W40" t="str">
        <f t="shared" si="2"/>
        <v>43758G11</v>
      </c>
      <c r="X40">
        <f t="shared" si="3"/>
        <v>3</v>
      </c>
      <c r="Y40" t="str">
        <f>VLOOKUP(A40,Klasses!$A$2:$B$100,2,FALSE)</f>
        <v>Girls 11/12</v>
      </c>
      <c r="Z40" t="s">
        <v>198</v>
      </c>
      <c r="AA40" t="str">
        <f t="shared" si="4"/>
        <v>TEAM RIFT BMX BELGIUM</v>
      </c>
      <c r="AB40" t="str">
        <f t="shared" si="5"/>
        <v>Lore WOLFS</v>
      </c>
    </row>
    <row r="41" spans="1:28" x14ac:dyDescent="0.25">
      <c r="A41" t="s">
        <v>45</v>
      </c>
      <c r="B41">
        <v>51331</v>
      </c>
      <c r="C41">
        <v>17</v>
      </c>
      <c r="D41" t="s">
        <v>176</v>
      </c>
      <c r="E41" s="2">
        <v>38771</v>
      </c>
      <c r="F41" t="s">
        <v>116</v>
      </c>
      <c r="G41">
        <v>5</v>
      </c>
      <c r="H41">
        <v>3</v>
      </c>
      <c r="I41">
        <v>4</v>
      </c>
      <c r="M41">
        <v>3</v>
      </c>
      <c r="N41" s="2">
        <v>43758</v>
      </c>
      <c r="O41">
        <f t="shared" si="0"/>
        <v>0</v>
      </c>
      <c r="P41">
        <f>VLOOKUP("M"&amp;TEXT(G41,"0"),Punten!$A$1:$E$37,5,FALSE)</f>
        <v>0</v>
      </c>
      <c r="Q41">
        <f>VLOOKUP("M"&amp;TEXT(H41,"0"),Punten!$A$1:$E$37,5,FALSE)</f>
        <v>0</v>
      </c>
      <c r="R41">
        <f>VLOOKUP("M"&amp;TEXT(I41,"0"),Punten!$A$1:$E$37,5,FALSE)</f>
        <v>0</v>
      </c>
      <c r="S41">
        <f>VLOOKUP("K"&amp;TEXT(M41,"0"),Punten!$A$1:$E$37,5,FALSE)</f>
        <v>0</v>
      </c>
      <c r="T41">
        <f>VLOOKUP("H"&amp;TEXT(L41,"0"),Punten!$A$1:$E$37,5,FALSE)</f>
        <v>0</v>
      </c>
      <c r="U41">
        <f>VLOOKUP("F"&amp;TEXT(M41,"0"),Punten!$A$2:$E$158,5,FALSE)</f>
        <v>13</v>
      </c>
      <c r="V41">
        <f t="shared" si="1"/>
        <v>13</v>
      </c>
      <c r="W41" t="str">
        <f t="shared" si="2"/>
        <v>43758G13</v>
      </c>
      <c r="X41">
        <f t="shared" si="3"/>
        <v>4</v>
      </c>
      <c r="Y41" t="str">
        <f>VLOOKUP(A41,Klasses!$A$2:$B$100,2,FALSE)</f>
        <v>Girls 13/14</v>
      </c>
      <c r="Z41" t="s">
        <v>198</v>
      </c>
      <c r="AA41" t="str">
        <f t="shared" si="4"/>
        <v>TEAM RIFT BMX BELGIUM</v>
      </c>
      <c r="AB41" t="str">
        <f t="shared" si="5"/>
        <v>Lotte WOLFS</v>
      </c>
    </row>
    <row r="42" spans="1:28" x14ac:dyDescent="0.25">
      <c r="A42" t="s">
        <v>43</v>
      </c>
      <c r="B42">
        <v>52325</v>
      </c>
      <c r="C42">
        <v>12</v>
      </c>
      <c r="D42" t="s">
        <v>119</v>
      </c>
      <c r="E42" s="2">
        <v>39235</v>
      </c>
      <c r="F42" t="s">
        <v>120</v>
      </c>
      <c r="G42">
        <v>1</v>
      </c>
      <c r="H42">
        <v>1</v>
      </c>
      <c r="I42">
        <v>2</v>
      </c>
      <c r="L42">
        <v>1</v>
      </c>
      <c r="M42">
        <v>1</v>
      </c>
      <c r="N42" s="2">
        <v>43751</v>
      </c>
      <c r="O42">
        <f t="shared" si="0"/>
        <v>0</v>
      </c>
      <c r="P42">
        <f>VLOOKUP("M"&amp;TEXT(G42,"0"),Punten!$A$1:$E$37,5,FALSE)</f>
        <v>0</v>
      </c>
      <c r="Q42">
        <f>VLOOKUP("M"&amp;TEXT(H42,"0"),Punten!$A$1:$E$37,5,FALSE)</f>
        <v>0</v>
      </c>
      <c r="R42">
        <f>VLOOKUP("M"&amp;TEXT(I42,"0"),Punten!$A$1:$E$37,5,FALSE)</f>
        <v>0</v>
      </c>
      <c r="S42">
        <f>VLOOKUP("K"&amp;TEXT(M42,"0"),Punten!$A$1:$E$37,5,FALSE)</f>
        <v>0</v>
      </c>
      <c r="T42">
        <f>VLOOKUP("H"&amp;TEXT(L42,"0"),Punten!$A$1:$E$37,5,FALSE)</f>
        <v>0</v>
      </c>
      <c r="U42">
        <f>VLOOKUP("F"&amp;TEXT(M42,"0"),Punten!$A$2:$E$158,5,FALSE)</f>
        <v>20</v>
      </c>
      <c r="V42">
        <f t="shared" si="1"/>
        <v>20</v>
      </c>
      <c r="W42" t="str">
        <f t="shared" si="2"/>
        <v>43751B12</v>
      </c>
      <c r="X42">
        <f t="shared" si="3"/>
        <v>1</v>
      </c>
      <c r="Y42" t="str">
        <f>VLOOKUP(A42,Klasses!$A$2:$B$100,2,FALSE)</f>
        <v>Boys 12</v>
      </c>
      <c r="Z42" t="s">
        <v>198</v>
      </c>
      <c r="AA42" t="str">
        <f t="shared" si="4"/>
        <v>2B RACING TEAM</v>
      </c>
      <c r="AB42" t="str">
        <f t="shared" si="5"/>
        <v>Dries BROUNS</v>
      </c>
    </row>
    <row r="43" spans="1:28" x14ac:dyDescent="0.25">
      <c r="A43" t="s">
        <v>41</v>
      </c>
      <c r="B43">
        <v>52323</v>
      </c>
      <c r="C43">
        <v>51</v>
      </c>
      <c r="D43" t="s">
        <v>144</v>
      </c>
      <c r="E43" s="2">
        <v>38353</v>
      </c>
      <c r="F43" t="s">
        <v>120</v>
      </c>
      <c r="G43">
        <v>1</v>
      </c>
      <c r="H43">
        <v>3</v>
      </c>
      <c r="I43">
        <v>1</v>
      </c>
      <c r="L43">
        <v>2</v>
      </c>
      <c r="M43">
        <v>4</v>
      </c>
      <c r="N43" s="2">
        <v>43751</v>
      </c>
      <c r="O43">
        <f t="shared" si="0"/>
        <v>0</v>
      </c>
      <c r="P43">
        <f>VLOOKUP("M"&amp;TEXT(G43,"0"),Punten!$A$1:$E$37,5,FALSE)</f>
        <v>0</v>
      </c>
      <c r="Q43">
        <f>VLOOKUP("M"&amp;TEXT(H43,"0"),Punten!$A$1:$E$37,5,FALSE)</f>
        <v>0</v>
      </c>
      <c r="R43">
        <f>VLOOKUP("M"&amp;TEXT(I43,"0"),Punten!$A$1:$E$37,5,FALSE)</f>
        <v>0</v>
      </c>
      <c r="S43">
        <f>VLOOKUP("K"&amp;TEXT(M43,"0"),Punten!$A$1:$E$37,5,FALSE)</f>
        <v>0</v>
      </c>
      <c r="T43">
        <f>VLOOKUP("H"&amp;TEXT(L43,"0"),Punten!$A$1:$E$37,5,FALSE)</f>
        <v>0</v>
      </c>
      <c r="U43">
        <f>VLOOKUP("F"&amp;TEXT(M43,"0"),Punten!$A$2:$E$158,5,FALSE)</f>
        <v>11</v>
      </c>
      <c r="V43">
        <f t="shared" si="1"/>
        <v>11</v>
      </c>
      <c r="W43" t="str">
        <f t="shared" si="2"/>
        <v>43751B14</v>
      </c>
      <c r="X43">
        <f t="shared" si="3"/>
        <v>2</v>
      </c>
      <c r="Y43" t="str">
        <f>VLOOKUP(A43,Klasses!$A$2:$B$100,2,FALSE)</f>
        <v>Boys 14</v>
      </c>
      <c r="Z43" t="s">
        <v>198</v>
      </c>
      <c r="AA43" t="str">
        <f t="shared" si="4"/>
        <v>2B RACING TEAM</v>
      </c>
      <c r="AB43" t="str">
        <f t="shared" si="5"/>
        <v>Dieter BROUNS</v>
      </c>
    </row>
    <row r="44" spans="1:28" x14ac:dyDescent="0.25">
      <c r="A44" t="s">
        <v>44</v>
      </c>
      <c r="B44">
        <v>45767</v>
      </c>
      <c r="C44">
        <v>7</v>
      </c>
      <c r="D44" t="s">
        <v>169</v>
      </c>
      <c r="E44" s="2">
        <v>39094</v>
      </c>
      <c r="F44" t="s">
        <v>118</v>
      </c>
      <c r="G44">
        <v>1</v>
      </c>
      <c r="H44">
        <v>1</v>
      </c>
      <c r="I44">
        <v>1</v>
      </c>
      <c r="M44">
        <v>1</v>
      </c>
      <c r="N44" s="2">
        <v>43751</v>
      </c>
      <c r="O44">
        <f t="shared" si="0"/>
        <v>0</v>
      </c>
      <c r="P44">
        <f>VLOOKUP("M"&amp;TEXT(G44,"0"),Punten!$A$1:$E$37,5,FALSE)</f>
        <v>0</v>
      </c>
      <c r="Q44">
        <f>VLOOKUP("M"&amp;TEXT(H44,"0"),Punten!$A$1:$E$37,5,FALSE)</f>
        <v>0</v>
      </c>
      <c r="R44">
        <f>VLOOKUP("M"&amp;TEXT(I44,"0"),Punten!$A$1:$E$37,5,FALSE)</f>
        <v>0</v>
      </c>
      <c r="S44">
        <f>VLOOKUP("K"&amp;TEXT(M44,"0"),Punten!$A$1:$E$37,5,FALSE)</f>
        <v>0</v>
      </c>
      <c r="T44">
        <f>VLOOKUP("H"&amp;TEXT(L44,"0"),Punten!$A$1:$E$37,5,FALSE)</f>
        <v>0</v>
      </c>
      <c r="U44">
        <f>VLOOKUP("F"&amp;TEXT(M44,"0"),Punten!$A$2:$E$158,5,FALSE)</f>
        <v>20</v>
      </c>
      <c r="V44">
        <f t="shared" si="1"/>
        <v>20</v>
      </c>
      <c r="W44" t="str">
        <f t="shared" si="2"/>
        <v>43751G11</v>
      </c>
      <c r="X44">
        <f t="shared" si="3"/>
        <v>1</v>
      </c>
      <c r="Y44" t="str">
        <f>VLOOKUP(A44,Klasses!$A$2:$B$100,2,FALSE)</f>
        <v>Girls 11/12</v>
      </c>
      <c r="Z44" t="s">
        <v>198</v>
      </c>
      <c r="AA44" t="str">
        <f t="shared" si="4"/>
        <v>BJORN WYNANTS BMX TEAM</v>
      </c>
      <c r="AB44" t="str">
        <f t="shared" si="5"/>
        <v>Sanne LUMBEECK</v>
      </c>
    </row>
    <row r="45" spans="1:28" x14ac:dyDescent="0.25">
      <c r="A45" t="s">
        <v>42</v>
      </c>
      <c r="B45">
        <v>45679</v>
      </c>
      <c r="C45">
        <v>76</v>
      </c>
      <c r="D45" t="s">
        <v>140</v>
      </c>
      <c r="E45" s="2">
        <v>38866</v>
      </c>
      <c r="F45" t="s">
        <v>118</v>
      </c>
      <c r="G45">
        <v>1</v>
      </c>
      <c r="H45">
        <v>1</v>
      </c>
      <c r="I45">
        <v>2</v>
      </c>
      <c r="L45">
        <v>2</v>
      </c>
      <c r="M45">
        <v>3</v>
      </c>
      <c r="N45" s="2">
        <v>43751</v>
      </c>
      <c r="O45">
        <f t="shared" si="0"/>
        <v>0</v>
      </c>
      <c r="P45">
        <f>VLOOKUP("M"&amp;TEXT(G45,"0"),Punten!$A$1:$E$37,5,FALSE)</f>
        <v>0</v>
      </c>
      <c r="Q45">
        <f>VLOOKUP("M"&amp;TEXT(H45,"0"),Punten!$A$1:$E$37,5,FALSE)</f>
        <v>0</v>
      </c>
      <c r="R45">
        <f>VLOOKUP("M"&amp;TEXT(I45,"0"),Punten!$A$1:$E$37,5,FALSE)</f>
        <v>0</v>
      </c>
      <c r="S45">
        <f>VLOOKUP("K"&amp;TEXT(M45,"0"),Punten!$A$1:$E$37,5,FALSE)</f>
        <v>0</v>
      </c>
      <c r="T45">
        <f>VLOOKUP("H"&amp;TEXT(L45,"0"),Punten!$A$1:$E$37,5,FALSE)</f>
        <v>0</v>
      </c>
      <c r="U45">
        <f>VLOOKUP("F"&amp;TEXT(M45,"0"),Punten!$A$2:$E$158,5,FALSE)</f>
        <v>13</v>
      </c>
      <c r="V45">
        <f t="shared" si="1"/>
        <v>13</v>
      </c>
      <c r="W45" t="str">
        <f t="shared" si="2"/>
        <v>43751B13</v>
      </c>
      <c r="X45">
        <f t="shared" si="3"/>
        <v>2</v>
      </c>
      <c r="Y45" t="str">
        <f>VLOOKUP(A45,Klasses!$A$2:$B$100,2,FALSE)</f>
        <v>Boys 13</v>
      </c>
      <c r="Z45" t="s">
        <v>198</v>
      </c>
      <c r="AA45" t="str">
        <f t="shared" si="4"/>
        <v>BJORN WYNANTS BMX TEAM</v>
      </c>
      <c r="AB45" t="str">
        <f t="shared" si="5"/>
        <v>Rune ROEFS</v>
      </c>
    </row>
    <row r="46" spans="1:28" x14ac:dyDescent="0.25">
      <c r="A46" t="s">
        <v>43</v>
      </c>
      <c r="B46">
        <v>45681</v>
      </c>
      <c r="C46">
        <v>47</v>
      </c>
      <c r="D46" t="s">
        <v>204</v>
      </c>
      <c r="E46" s="2">
        <v>39317</v>
      </c>
      <c r="F46" t="s">
        <v>118</v>
      </c>
      <c r="G46">
        <v>1</v>
      </c>
      <c r="H46">
        <v>2</v>
      </c>
      <c r="I46">
        <v>1</v>
      </c>
      <c r="L46">
        <v>3</v>
      </c>
      <c r="M46">
        <v>5</v>
      </c>
      <c r="N46" s="2">
        <v>43751</v>
      </c>
      <c r="O46">
        <f t="shared" si="0"/>
        <v>0</v>
      </c>
      <c r="P46">
        <f>VLOOKUP("M"&amp;TEXT(G46,"0"),Punten!$A$1:$E$37,5,FALSE)</f>
        <v>0</v>
      </c>
      <c r="Q46">
        <f>VLOOKUP("M"&amp;TEXT(H46,"0"),Punten!$A$1:$E$37,5,FALSE)</f>
        <v>0</v>
      </c>
      <c r="R46">
        <f>VLOOKUP("M"&amp;TEXT(I46,"0"),Punten!$A$1:$E$37,5,FALSE)</f>
        <v>0</v>
      </c>
      <c r="S46">
        <f>VLOOKUP("K"&amp;TEXT(M46,"0"),Punten!$A$1:$E$37,5,FALSE)</f>
        <v>0</v>
      </c>
      <c r="T46">
        <f>VLOOKUP("H"&amp;TEXT(L46,"0"),Punten!$A$1:$E$37,5,FALSE)</f>
        <v>0</v>
      </c>
      <c r="U46">
        <f>VLOOKUP("F"&amp;TEXT(M46,"0"),Punten!$A$2:$E$158,5,FALSE)</f>
        <v>9</v>
      </c>
      <c r="V46">
        <f t="shared" si="1"/>
        <v>9</v>
      </c>
      <c r="W46" t="str">
        <f t="shared" si="2"/>
        <v>43751B12</v>
      </c>
      <c r="X46">
        <f t="shared" si="3"/>
        <v>3</v>
      </c>
      <c r="Y46" t="str">
        <f>VLOOKUP(A46,Klasses!$A$2:$B$100,2,FALSE)</f>
        <v>Boys 12</v>
      </c>
      <c r="Z46" t="s">
        <v>198</v>
      </c>
      <c r="AA46" t="str">
        <f t="shared" si="4"/>
        <v>BJORN WYNANTS BMX TEAM</v>
      </c>
      <c r="AB46" t="str">
        <f t="shared" si="5"/>
        <v>Rune RAEYMAEKERS</v>
      </c>
    </row>
    <row r="47" spans="1:28" x14ac:dyDescent="0.25">
      <c r="A47" t="s">
        <v>39</v>
      </c>
      <c r="B47">
        <v>56432</v>
      </c>
      <c r="C47">
        <v>86</v>
      </c>
      <c r="D47" t="s">
        <v>269</v>
      </c>
      <c r="E47" s="2">
        <v>37054</v>
      </c>
      <c r="F47" t="s">
        <v>118</v>
      </c>
      <c r="G47">
        <v>2</v>
      </c>
      <c r="H47">
        <v>6</v>
      </c>
      <c r="I47">
        <v>2</v>
      </c>
      <c r="L47">
        <v>8</v>
      </c>
      <c r="N47" s="2">
        <v>43751</v>
      </c>
      <c r="O47">
        <f t="shared" si="0"/>
        <v>0</v>
      </c>
      <c r="P47">
        <f>VLOOKUP("M"&amp;TEXT(G47,"0"),Punten!$A$1:$E$37,5,FALSE)</f>
        <v>0</v>
      </c>
      <c r="Q47">
        <f>VLOOKUP("M"&amp;TEXT(H47,"0"),Punten!$A$1:$E$37,5,FALSE)</f>
        <v>0</v>
      </c>
      <c r="R47">
        <f>VLOOKUP("M"&amp;TEXT(I47,"0"),Punten!$A$1:$E$37,5,FALSE)</f>
        <v>0</v>
      </c>
      <c r="S47">
        <f>VLOOKUP("K"&amp;TEXT(M47,"0"),Punten!$A$1:$E$37,5,FALSE)</f>
        <v>0</v>
      </c>
      <c r="T47">
        <f>VLOOKUP("H"&amp;TEXT(L47,"0"),Punten!$A$1:$E$37,5,FALSE)</f>
        <v>0</v>
      </c>
      <c r="U47">
        <f>VLOOKUP("F"&amp;TEXT(M47,"0"),Punten!$A$2:$E$158,5,FALSE)</f>
        <v>0</v>
      </c>
      <c r="V47">
        <f t="shared" si="1"/>
        <v>0</v>
      </c>
      <c r="W47" t="str">
        <f t="shared" si="2"/>
        <v>43751B17</v>
      </c>
      <c r="X47">
        <f t="shared" si="3"/>
        <v>4</v>
      </c>
      <c r="Y47" t="str">
        <f>VLOOKUP(A47,Klasses!$A$2:$B$100,2,FALSE)</f>
        <v>Boys 17/18</v>
      </c>
      <c r="Z47" t="s">
        <v>198</v>
      </c>
      <c r="AA47" t="str">
        <f t="shared" si="4"/>
        <v>BJORN WYNANTS BMX TEAM</v>
      </c>
      <c r="AB47" t="str">
        <f t="shared" si="5"/>
        <v>Brent SOMMEN</v>
      </c>
    </row>
    <row r="48" spans="1:28" x14ac:dyDescent="0.25">
      <c r="A48" t="s">
        <v>38</v>
      </c>
      <c r="B48">
        <v>48603</v>
      </c>
      <c r="C48">
        <v>444</v>
      </c>
      <c r="D48" t="s">
        <v>229</v>
      </c>
      <c r="E48" s="2">
        <v>35250</v>
      </c>
      <c r="F48" t="s">
        <v>81</v>
      </c>
      <c r="G48">
        <v>1</v>
      </c>
      <c r="H48">
        <v>1</v>
      </c>
      <c r="I48">
        <v>3</v>
      </c>
      <c r="M48">
        <v>1</v>
      </c>
      <c r="N48" s="2">
        <v>43751</v>
      </c>
      <c r="O48">
        <f t="shared" si="0"/>
        <v>0</v>
      </c>
      <c r="P48">
        <f>VLOOKUP("M"&amp;TEXT(G48,"0"),Punten!$A$1:$E$37,5,FALSE)</f>
        <v>0</v>
      </c>
      <c r="Q48">
        <f>VLOOKUP("M"&amp;TEXT(H48,"0"),Punten!$A$1:$E$37,5,FALSE)</f>
        <v>0</v>
      </c>
      <c r="R48">
        <f>VLOOKUP("M"&amp;TEXT(I48,"0"),Punten!$A$1:$E$37,5,FALSE)</f>
        <v>0</v>
      </c>
      <c r="S48">
        <f>VLOOKUP("K"&amp;TEXT(M48,"0"),Punten!$A$1:$E$37,5,FALSE)</f>
        <v>0</v>
      </c>
      <c r="T48">
        <f>VLOOKUP("H"&amp;TEXT(L48,"0"),Punten!$A$1:$E$37,5,FALSE)</f>
        <v>0</v>
      </c>
      <c r="U48">
        <f>VLOOKUP("F"&amp;TEXT(M48,"0"),Punten!$A$2:$E$158,5,FALSE)</f>
        <v>20</v>
      </c>
      <c r="V48">
        <f t="shared" si="1"/>
        <v>20</v>
      </c>
      <c r="W48" t="str">
        <f t="shared" si="2"/>
        <v>43751B19</v>
      </c>
      <c r="X48">
        <f t="shared" si="3"/>
        <v>1</v>
      </c>
      <c r="Y48" t="str">
        <f>VLOOKUP(A48,Klasses!$A$2:$B$100,2,FALSE)</f>
        <v>Boys 19+</v>
      </c>
      <c r="Z48" t="s">
        <v>198</v>
      </c>
      <c r="AA48" t="str">
        <f t="shared" si="4"/>
        <v>BMXEMOTION TEAM</v>
      </c>
      <c r="AB48" t="str">
        <f t="shared" si="5"/>
        <v>Jari CAMMANS</v>
      </c>
    </row>
    <row r="49" spans="1:28" x14ac:dyDescent="0.25">
      <c r="A49" t="s">
        <v>72</v>
      </c>
      <c r="B49">
        <v>45838</v>
      </c>
      <c r="C49">
        <v>15</v>
      </c>
      <c r="D49" t="s">
        <v>80</v>
      </c>
      <c r="E49" s="2">
        <v>36789</v>
      </c>
      <c r="F49" t="s">
        <v>81</v>
      </c>
      <c r="G49">
        <v>1</v>
      </c>
      <c r="H49">
        <v>1</v>
      </c>
      <c r="I49">
        <v>1</v>
      </c>
      <c r="M49">
        <v>1</v>
      </c>
      <c r="N49" s="2">
        <v>43751</v>
      </c>
      <c r="O49">
        <f t="shared" si="0"/>
        <v>0</v>
      </c>
      <c r="P49">
        <f>VLOOKUP("M"&amp;TEXT(G49,"0"),Punten!$A$1:$E$37,5,FALSE)</f>
        <v>0</v>
      </c>
      <c r="Q49">
        <f>VLOOKUP("M"&amp;TEXT(H49,"0"),Punten!$A$1:$E$37,5,FALSE)</f>
        <v>0</v>
      </c>
      <c r="R49">
        <f>VLOOKUP("M"&amp;TEXT(I49,"0"),Punten!$A$1:$E$37,5,FALSE)</f>
        <v>0</v>
      </c>
      <c r="S49">
        <f>VLOOKUP("K"&amp;TEXT(M49,"0"),Punten!$A$1:$E$37,5,FALSE)</f>
        <v>0</v>
      </c>
      <c r="T49">
        <f>VLOOKUP("H"&amp;TEXT(L49,"0"),Punten!$A$1:$E$37,5,FALSE)</f>
        <v>0</v>
      </c>
      <c r="U49">
        <f>VLOOKUP("F"&amp;TEXT(M49,"0"),Punten!$A$2:$E$158,5,FALSE)</f>
        <v>20</v>
      </c>
      <c r="V49">
        <f t="shared" si="1"/>
        <v>20</v>
      </c>
      <c r="W49" t="str">
        <f t="shared" si="2"/>
        <v>43751C29</v>
      </c>
      <c r="X49">
        <f t="shared" si="3"/>
        <v>2</v>
      </c>
      <c r="Y49" t="str">
        <f>VLOOKUP(A49,Klasses!$A$2:$B$100,2,FALSE)</f>
        <v>Cruisers 17-29 jaar</v>
      </c>
      <c r="Z49" t="s">
        <v>198</v>
      </c>
      <c r="AA49" t="str">
        <f t="shared" si="4"/>
        <v>BMXEMOTION TEAM</v>
      </c>
      <c r="AB49" t="str">
        <f t="shared" si="5"/>
        <v>Robbe VERSCHUEREN</v>
      </c>
    </row>
    <row r="50" spans="1:28" x14ac:dyDescent="0.25">
      <c r="A50" t="s">
        <v>47</v>
      </c>
      <c r="B50">
        <v>52327</v>
      </c>
      <c r="C50">
        <v>15</v>
      </c>
      <c r="D50" t="s">
        <v>211</v>
      </c>
      <c r="E50" s="2">
        <v>37308</v>
      </c>
      <c r="F50" t="s">
        <v>81</v>
      </c>
      <c r="G50">
        <v>3</v>
      </c>
      <c r="H50">
        <v>4</v>
      </c>
      <c r="I50">
        <v>3</v>
      </c>
      <c r="M50">
        <v>1</v>
      </c>
      <c r="N50" s="2">
        <v>43751</v>
      </c>
      <c r="O50">
        <f t="shared" si="0"/>
        <v>0</v>
      </c>
      <c r="P50">
        <f>VLOOKUP("M"&amp;TEXT(G50,"0"),Punten!$A$1:$E$37,5,FALSE)</f>
        <v>0</v>
      </c>
      <c r="Q50">
        <f>VLOOKUP("M"&amp;TEXT(H50,"0"),Punten!$A$1:$E$37,5,FALSE)</f>
        <v>0</v>
      </c>
      <c r="R50">
        <f>VLOOKUP("M"&amp;TEXT(I50,"0"),Punten!$A$1:$E$37,5,FALSE)</f>
        <v>0</v>
      </c>
      <c r="S50">
        <f>VLOOKUP("K"&amp;TEXT(M50,"0"),Punten!$A$1:$E$37,5,FALSE)</f>
        <v>0</v>
      </c>
      <c r="T50">
        <f>VLOOKUP("H"&amp;TEXT(L50,"0"),Punten!$A$1:$E$37,5,FALSE)</f>
        <v>0</v>
      </c>
      <c r="U50">
        <f>VLOOKUP("F"&amp;TEXT(M50,"0"),Punten!$A$2:$E$158,5,FALSE)</f>
        <v>20</v>
      </c>
      <c r="V50">
        <f t="shared" si="1"/>
        <v>20</v>
      </c>
      <c r="W50" t="str">
        <f t="shared" si="2"/>
        <v>43751D05</v>
      </c>
      <c r="X50">
        <f t="shared" si="3"/>
        <v>3</v>
      </c>
      <c r="Y50" t="str">
        <f>VLOOKUP(A50,Klasses!$A$2:$B$100,2,FALSE)</f>
        <v>Dames Cruisers</v>
      </c>
      <c r="Z50" t="s">
        <v>198</v>
      </c>
      <c r="AA50" t="str">
        <f t="shared" si="4"/>
        <v>BMXEMOTION TEAM</v>
      </c>
      <c r="AB50" t="str">
        <f t="shared" si="5"/>
        <v>Britt BAETENS</v>
      </c>
    </row>
    <row r="51" spans="1:28" x14ac:dyDescent="0.25">
      <c r="A51" t="s">
        <v>40</v>
      </c>
      <c r="B51">
        <v>45786</v>
      </c>
      <c r="C51">
        <v>56</v>
      </c>
      <c r="D51" t="s">
        <v>157</v>
      </c>
      <c r="E51" s="2">
        <v>37908</v>
      </c>
      <c r="F51" t="s">
        <v>81</v>
      </c>
      <c r="G51">
        <v>1</v>
      </c>
      <c r="H51">
        <v>3</v>
      </c>
      <c r="I51">
        <v>4</v>
      </c>
      <c r="L51">
        <v>4</v>
      </c>
      <c r="M51">
        <v>5</v>
      </c>
      <c r="N51" s="2">
        <v>43751</v>
      </c>
      <c r="O51">
        <f t="shared" si="0"/>
        <v>0</v>
      </c>
      <c r="P51">
        <f>VLOOKUP("M"&amp;TEXT(G51,"0"),Punten!$A$1:$E$37,5,FALSE)</f>
        <v>0</v>
      </c>
      <c r="Q51">
        <f>VLOOKUP("M"&amp;TEXT(H51,"0"),Punten!$A$1:$E$37,5,FALSE)</f>
        <v>0</v>
      </c>
      <c r="R51">
        <f>VLOOKUP("M"&amp;TEXT(I51,"0"),Punten!$A$1:$E$37,5,FALSE)</f>
        <v>0</v>
      </c>
      <c r="S51">
        <f>VLOOKUP("K"&amp;TEXT(M51,"0"),Punten!$A$1:$E$37,5,FALSE)</f>
        <v>0</v>
      </c>
      <c r="T51">
        <f>VLOOKUP("H"&amp;TEXT(L51,"0"),Punten!$A$1:$E$37,5,FALSE)</f>
        <v>0</v>
      </c>
      <c r="U51">
        <f>VLOOKUP("F"&amp;TEXT(M51,"0"),Punten!$A$2:$E$158,5,FALSE)</f>
        <v>9</v>
      </c>
      <c r="V51">
        <f t="shared" si="1"/>
        <v>9</v>
      </c>
      <c r="W51" t="str">
        <f t="shared" si="2"/>
        <v>43751B15</v>
      </c>
      <c r="X51">
        <f t="shared" si="3"/>
        <v>4</v>
      </c>
      <c r="Y51" t="str">
        <f>VLOOKUP(A51,Klasses!$A$2:$B$100,2,FALSE)</f>
        <v>Boys 15/16</v>
      </c>
      <c r="Z51" t="s">
        <v>198</v>
      </c>
      <c r="AA51" t="str">
        <f t="shared" si="4"/>
        <v>BMXEMOTION TEAM</v>
      </c>
      <c r="AB51" t="str">
        <f t="shared" si="5"/>
        <v>Arno BRAEKEN</v>
      </c>
    </row>
    <row r="52" spans="1:28" x14ac:dyDescent="0.25">
      <c r="A52" t="s">
        <v>50</v>
      </c>
      <c r="B52">
        <v>45665</v>
      </c>
      <c r="C52">
        <v>71</v>
      </c>
      <c r="D52" t="s">
        <v>104</v>
      </c>
      <c r="E52" s="2">
        <v>29133</v>
      </c>
      <c r="F52" t="s">
        <v>105</v>
      </c>
      <c r="G52">
        <v>3</v>
      </c>
      <c r="H52">
        <v>4</v>
      </c>
      <c r="I52">
        <v>4</v>
      </c>
      <c r="M52">
        <v>3</v>
      </c>
      <c r="N52" s="2">
        <v>43751</v>
      </c>
      <c r="O52">
        <f t="shared" si="0"/>
        <v>0</v>
      </c>
      <c r="P52">
        <f>VLOOKUP("M"&amp;TEXT(G52,"0"),Punten!$A$1:$E$37,5,FALSE)</f>
        <v>0</v>
      </c>
      <c r="Q52">
        <f>VLOOKUP("M"&amp;TEXT(H52,"0"),Punten!$A$1:$E$37,5,FALSE)</f>
        <v>0</v>
      </c>
      <c r="R52">
        <f>VLOOKUP("M"&amp;TEXT(I52,"0"),Punten!$A$1:$E$37,5,FALSE)</f>
        <v>0</v>
      </c>
      <c r="S52">
        <f>VLOOKUP("K"&amp;TEXT(M52,"0"),Punten!$A$1:$E$37,5,FALSE)</f>
        <v>0</v>
      </c>
      <c r="T52">
        <f>VLOOKUP("H"&amp;TEXT(L52,"0"),Punten!$A$1:$E$37,5,FALSE)</f>
        <v>0</v>
      </c>
      <c r="U52">
        <f>VLOOKUP("F"&amp;TEXT(M52,"0"),Punten!$A$2:$E$158,5,FALSE)</f>
        <v>13</v>
      </c>
      <c r="V52">
        <f t="shared" si="1"/>
        <v>13</v>
      </c>
      <c r="W52" t="str">
        <f t="shared" si="2"/>
        <v>43751C40</v>
      </c>
      <c r="X52">
        <f t="shared" si="3"/>
        <v>1</v>
      </c>
      <c r="Y52" t="str">
        <f>VLOOKUP(A52,Klasses!$A$2:$B$100,2,FALSE)</f>
        <v>Cruisers 30+</v>
      </c>
      <c r="Z52" t="s">
        <v>198</v>
      </c>
      <c r="AA52" t="str">
        <f t="shared" si="4"/>
        <v>DARE2RACE BMX TEAM</v>
      </c>
      <c r="AB52" t="str">
        <f t="shared" si="5"/>
        <v>Wesley VAN GASTEL</v>
      </c>
    </row>
    <row r="53" spans="1:28" x14ac:dyDescent="0.25">
      <c r="A53" t="s">
        <v>47</v>
      </c>
      <c r="B53">
        <v>45762</v>
      </c>
      <c r="C53">
        <v>31</v>
      </c>
      <c r="D53" t="s">
        <v>114</v>
      </c>
      <c r="E53" s="2">
        <v>37701</v>
      </c>
      <c r="F53" t="s">
        <v>105</v>
      </c>
      <c r="G53">
        <v>2</v>
      </c>
      <c r="H53">
        <v>1</v>
      </c>
      <c r="I53">
        <v>1</v>
      </c>
      <c r="M53">
        <v>3</v>
      </c>
      <c r="N53" s="2">
        <v>43751</v>
      </c>
      <c r="O53">
        <f t="shared" si="0"/>
        <v>0</v>
      </c>
      <c r="P53">
        <f>VLOOKUP("M"&amp;TEXT(G53,"0"),Punten!$A$1:$E$37,5,FALSE)</f>
        <v>0</v>
      </c>
      <c r="Q53">
        <f>VLOOKUP("M"&amp;TEXT(H53,"0"),Punten!$A$1:$E$37,5,FALSE)</f>
        <v>0</v>
      </c>
      <c r="R53">
        <f>VLOOKUP("M"&amp;TEXT(I53,"0"),Punten!$A$1:$E$37,5,FALSE)</f>
        <v>0</v>
      </c>
      <c r="S53">
        <f>VLOOKUP("K"&amp;TEXT(M53,"0"),Punten!$A$1:$E$37,5,FALSE)</f>
        <v>0</v>
      </c>
      <c r="T53">
        <f>VLOOKUP("H"&amp;TEXT(L53,"0"),Punten!$A$1:$E$37,5,FALSE)</f>
        <v>0</v>
      </c>
      <c r="U53">
        <f>VLOOKUP("F"&amp;TEXT(M53,"0"),Punten!$A$2:$E$158,5,FALSE)</f>
        <v>13</v>
      </c>
      <c r="V53">
        <f t="shared" si="1"/>
        <v>13</v>
      </c>
      <c r="W53" t="str">
        <f t="shared" si="2"/>
        <v>43751D05</v>
      </c>
      <c r="X53">
        <f t="shared" si="3"/>
        <v>2</v>
      </c>
      <c r="Y53" t="str">
        <f>VLOOKUP(A53,Klasses!$A$2:$B$100,2,FALSE)</f>
        <v>Dames Cruisers</v>
      </c>
      <c r="Z53" t="s">
        <v>198</v>
      </c>
      <c r="AA53" t="str">
        <f t="shared" si="4"/>
        <v>DARE2RACE BMX TEAM</v>
      </c>
      <c r="AB53" t="str">
        <f t="shared" si="5"/>
        <v>Femke VERELST</v>
      </c>
    </row>
    <row r="54" spans="1:28" x14ac:dyDescent="0.25">
      <c r="A54" t="s">
        <v>42</v>
      </c>
      <c r="B54">
        <v>45759</v>
      </c>
      <c r="C54">
        <v>72</v>
      </c>
      <c r="D54" t="s">
        <v>130</v>
      </c>
      <c r="E54" s="2">
        <v>38986</v>
      </c>
      <c r="F54" t="s">
        <v>105</v>
      </c>
      <c r="G54">
        <v>4</v>
      </c>
      <c r="H54">
        <v>2</v>
      </c>
      <c r="I54">
        <v>2</v>
      </c>
      <c r="L54">
        <v>3</v>
      </c>
      <c r="M54">
        <v>5</v>
      </c>
      <c r="N54" s="2">
        <v>43751</v>
      </c>
      <c r="O54">
        <f t="shared" si="0"/>
        <v>0</v>
      </c>
      <c r="P54">
        <f>VLOOKUP("M"&amp;TEXT(G54,"0"),Punten!$A$1:$E$37,5,FALSE)</f>
        <v>0</v>
      </c>
      <c r="Q54">
        <f>VLOOKUP("M"&amp;TEXT(H54,"0"),Punten!$A$1:$E$37,5,FALSE)</f>
        <v>0</v>
      </c>
      <c r="R54">
        <f>VLOOKUP("M"&amp;TEXT(I54,"0"),Punten!$A$1:$E$37,5,FALSE)</f>
        <v>0</v>
      </c>
      <c r="S54">
        <f>VLOOKUP("K"&amp;TEXT(M54,"0"),Punten!$A$1:$E$37,5,FALSE)</f>
        <v>0</v>
      </c>
      <c r="T54">
        <f>VLOOKUP("H"&amp;TEXT(L54,"0"),Punten!$A$1:$E$37,5,FALSE)</f>
        <v>0</v>
      </c>
      <c r="U54">
        <f>VLOOKUP("F"&amp;TEXT(M54,"0"),Punten!$A$2:$E$158,5,FALSE)</f>
        <v>9</v>
      </c>
      <c r="V54">
        <f t="shared" si="1"/>
        <v>9</v>
      </c>
      <c r="W54" t="str">
        <f t="shared" si="2"/>
        <v>43751B13</v>
      </c>
      <c r="X54">
        <f t="shared" si="3"/>
        <v>3</v>
      </c>
      <c r="Y54" t="str">
        <f>VLOOKUP(A54,Klasses!$A$2:$B$100,2,FALSE)</f>
        <v>Boys 13</v>
      </c>
      <c r="Z54" t="s">
        <v>198</v>
      </c>
      <c r="AA54" t="str">
        <f t="shared" si="4"/>
        <v>DARE2RACE BMX TEAM</v>
      </c>
      <c r="AB54" t="str">
        <f t="shared" si="5"/>
        <v>Senne VERELST</v>
      </c>
    </row>
    <row r="55" spans="1:28" x14ac:dyDescent="0.25">
      <c r="A55" t="s">
        <v>45</v>
      </c>
      <c r="B55">
        <v>45755</v>
      </c>
      <c r="C55">
        <v>43</v>
      </c>
      <c r="D55" t="s">
        <v>214</v>
      </c>
      <c r="E55" s="2">
        <v>38716</v>
      </c>
      <c r="F55" t="s">
        <v>105</v>
      </c>
      <c r="G55">
        <v>3</v>
      </c>
      <c r="H55">
        <v>2</v>
      </c>
      <c r="I55">
        <v>2</v>
      </c>
      <c r="M55">
        <v>7</v>
      </c>
      <c r="N55" s="2">
        <v>43751</v>
      </c>
      <c r="O55">
        <f t="shared" si="0"/>
        <v>0</v>
      </c>
      <c r="P55">
        <f>VLOOKUP("M"&amp;TEXT(G55,"0"),Punten!$A$1:$E$37,5,FALSE)</f>
        <v>0</v>
      </c>
      <c r="Q55">
        <f>VLOOKUP("M"&amp;TEXT(H55,"0"),Punten!$A$1:$E$37,5,FALSE)</f>
        <v>0</v>
      </c>
      <c r="R55">
        <f>VLOOKUP("M"&amp;TEXT(I55,"0"),Punten!$A$1:$E$37,5,FALSE)</f>
        <v>0</v>
      </c>
      <c r="S55">
        <f>VLOOKUP("K"&amp;TEXT(M55,"0"),Punten!$A$1:$E$37,5,FALSE)</f>
        <v>0</v>
      </c>
      <c r="T55">
        <f>VLOOKUP("H"&amp;TEXT(L55,"0"),Punten!$A$1:$E$37,5,FALSE)</f>
        <v>0</v>
      </c>
      <c r="U55">
        <f>VLOOKUP("F"&amp;TEXT(M55,"0"),Punten!$A$2:$E$158,5,FALSE)</f>
        <v>6</v>
      </c>
      <c r="V55">
        <f t="shared" si="1"/>
        <v>6</v>
      </c>
      <c r="W55" t="str">
        <f t="shared" si="2"/>
        <v>43751G13</v>
      </c>
      <c r="X55">
        <f t="shared" si="3"/>
        <v>4</v>
      </c>
      <c r="Y55" t="str">
        <f>VLOOKUP(A55,Klasses!$A$2:$B$100,2,FALSE)</f>
        <v>Girls 13/14</v>
      </c>
      <c r="Z55" t="s">
        <v>198</v>
      </c>
      <c r="AA55" t="str">
        <f t="shared" si="4"/>
        <v>DARE2RACE BMX TEAM</v>
      </c>
      <c r="AB55" t="str">
        <f t="shared" si="5"/>
        <v>Merel VAN GASTEL</v>
      </c>
    </row>
    <row r="56" spans="1:28" x14ac:dyDescent="0.25">
      <c r="A56" t="s">
        <v>38</v>
      </c>
      <c r="B56">
        <v>45773</v>
      </c>
      <c r="C56">
        <v>53</v>
      </c>
      <c r="D56" t="s">
        <v>202</v>
      </c>
      <c r="E56" s="2">
        <v>35360</v>
      </c>
      <c r="F56" t="s">
        <v>92</v>
      </c>
      <c r="G56">
        <v>4</v>
      </c>
      <c r="H56">
        <v>4</v>
      </c>
      <c r="I56">
        <v>3</v>
      </c>
      <c r="M56">
        <v>3</v>
      </c>
      <c r="N56" s="2">
        <v>43751</v>
      </c>
      <c r="O56">
        <f t="shared" si="0"/>
        <v>0</v>
      </c>
      <c r="P56">
        <f>VLOOKUP("M"&amp;TEXT(G56,"0"),Punten!$A$1:$E$37,5,FALSE)</f>
        <v>0</v>
      </c>
      <c r="Q56">
        <f>VLOOKUP("M"&amp;TEXT(H56,"0"),Punten!$A$1:$E$37,5,FALSE)</f>
        <v>0</v>
      </c>
      <c r="R56">
        <f>VLOOKUP("M"&amp;TEXT(I56,"0"),Punten!$A$1:$E$37,5,FALSE)</f>
        <v>0</v>
      </c>
      <c r="S56">
        <f>VLOOKUP("K"&amp;TEXT(M56,"0"),Punten!$A$1:$E$37,5,FALSE)</f>
        <v>0</v>
      </c>
      <c r="T56">
        <f>VLOOKUP("H"&amp;TEXT(L56,"0"),Punten!$A$1:$E$37,5,FALSE)</f>
        <v>0</v>
      </c>
      <c r="U56">
        <f>VLOOKUP("F"&amp;TEXT(M56,"0"),Punten!$A$2:$E$158,5,FALSE)</f>
        <v>13</v>
      </c>
      <c r="V56">
        <f t="shared" si="1"/>
        <v>13</v>
      </c>
      <c r="W56" t="str">
        <f t="shared" si="2"/>
        <v>43751B19</v>
      </c>
      <c r="X56">
        <f t="shared" si="3"/>
        <v>1</v>
      </c>
      <c r="Y56" t="str">
        <f>VLOOKUP(A56,Klasses!$A$2:$B$100,2,FALSE)</f>
        <v>Boys 19+</v>
      </c>
      <c r="Z56" t="s">
        <v>198</v>
      </c>
      <c r="AA56" t="str">
        <f t="shared" si="4"/>
        <v>FRITS BMX BELGIUM</v>
      </c>
      <c r="AB56" t="str">
        <f t="shared" si="5"/>
        <v>Seppe BEIJENS</v>
      </c>
    </row>
    <row r="57" spans="1:28" x14ac:dyDescent="0.25">
      <c r="A57" t="s">
        <v>39</v>
      </c>
      <c r="B57">
        <v>45778</v>
      </c>
      <c r="C57">
        <v>93</v>
      </c>
      <c r="D57" t="s">
        <v>160</v>
      </c>
      <c r="E57" s="2">
        <v>37267</v>
      </c>
      <c r="F57" t="s">
        <v>92</v>
      </c>
      <c r="G57">
        <v>1</v>
      </c>
      <c r="H57">
        <v>4</v>
      </c>
      <c r="I57">
        <v>1</v>
      </c>
      <c r="L57">
        <v>2</v>
      </c>
      <c r="M57">
        <v>4</v>
      </c>
      <c r="N57" s="2">
        <v>43751</v>
      </c>
      <c r="O57">
        <f t="shared" si="0"/>
        <v>0</v>
      </c>
      <c r="P57">
        <f>VLOOKUP("M"&amp;TEXT(G57,"0"),Punten!$A$1:$E$37,5,FALSE)</f>
        <v>0</v>
      </c>
      <c r="Q57">
        <f>VLOOKUP("M"&amp;TEXT(H57,"0"),Punten!$A$1:$E$37,5,FALSE)</f>
        <v>0</v>
      </c>
      <c r="R57">
        <f>VLOOKUP("M"&amp;TEXT(I57,"0"),Punten!$A$1:$E$37,5,FALSE)</f>
        <v>0</v>
      </c>
      <c r="S57">
        <f>VLOOKUP("K"&amp;TEXT(M57,"0"),Punten!$A$1:$E$37,5,FALSE)</f>
        <v>0</v>
      </c>
      <c r="T57">
        <f>VLOOKUP("H"&amp;TEXT(L57,"0"),Punten!$A$1:$E$37,5,FALSE)</f>
        <v>0</v>
      </c>
      <c r="U57">
        <f>VLOOKUP("F"&amp;TEXT(M57,"0"),Punten!$A$2:$E$158,5,FALSE)</f>
        <v>11</v>
      </c>
      <c r="V57">
        <f t="shared" si="1"/>
        <v>11</v>
      </c>
      <c r="W57" t="str">
        <f t="shared" si="2"/>
        <v>43751B17</v>
      </c>
      <c r="X57">
        <f t="shared" si="3"/>
        <v>2</v>
      </c>
      <c r="Y57" t="str">
        <f>VLOOKUP(A57,Klasses!$A$2:$B$100,2,FALSE)</f>
        <v>Boys 17/18</v>
      </c>
      <c r="Z57" t="s">
        <v>198</v>
      </c>
      <c r="AA57" t="str">
        <f t="shared" si="4"/>
        <v>FRITS BMX BELGIUM</v>
      </c>
      <c r="AB57" t="str">
        <f t="shared" si="5"/>
        <v>Jorre VANDERLINDEN</v>
      </c>
    </row>
    <row r="58" spans="1:28" x14ac:dyDescent="0.25">
      <c r="A58" t="s">
        <v>45</v>
      </c>
      <c r="B58">
        <v>48043</v>
      </c>
      <c r="C58">
        <v>31</v>
      </c>
      <c r="D58" t="s">
        <v>172</v>
      </c>
      <c r="E58" s="2">
        <v>38697</v>
      </c>
      <c r="F58" t="s">
        <v>92</v>
      </c>
      <c r="G58">
        <v>2</v>
      </c>
      <c r="H58">
        <v>1</v>
      </c>
      <c r="I58">
        <v>1</v>
      </c>
      <c r="M58">
        <v>4</v>
      </c>
      <c r="N58" s="2">
        <v>43751</v>
      </c>
      <c r="O58">
        <f t="shared" si="0"/>
        <v>0</v>
      </c>
      <c r="P58">
        <f>VLOOKUP("M"&amp;TEXT(G58,"0"),Punten!$A$1:$E$37,5,FALSE)</f>
        <v>0</v>
      </c>
      <c r="Q58">
        <f>VLOOKUP("M"&amp;TEXT(H58,"0"),Punten!$A$1:$E$37,5,FALSE)</f>
        <v>0</v>
      </c>
      <c r="R58">
        <f>VLOOKUP("M"&amp;TEXT(I58,"0"),Punten!$A$1:$E$37,5,FALSE)</f>
        <v>0</v>
      </c>
      <c r="S58">
        <f>VLOOKUP("K"&amp;TEXT(M58,"0"),Punten!$A$1:$E$37,5,FALSE)</f>
        <v>0</v>
      </c>
      <c r="T58">
        <f>VLOOKUP("H"&amp;TEXT(L58,"0"),Punten!$A$1:$E$37,5,FALSE)</f>
        <v>0</v>
      </c>
      <c r="U58">
        <f>VLOOKUP("F"&amp;TEXT(M58,"0"),Punten!$A$2:$E$158,5,FALSE)</f>
        <v>11</v>
      </c>
      <c r="V58">
        <f t="shared" si="1"/>
        <v>11</v>
      </c>
      <c r="W58" t="str">
        <f t="shared" si="2"/>
        <v>43751G13</v>
      </c>
      <c r="X58">
        <f t="shared" si="3"/>
        <v>3</v>
      </c>
      <c r="Y58" t="str">
        <f>VLOOKUP(A58,Klasses!$A$2:$B$100,2,FALSE)</f>
        <v>Girls 13/14</v>
      </c>
      <c r="Z58" t="s">
        <v>198</v>
      </c>
      <c r="AA58" t="str">
        <f t="shared" si="4"/>
        <v>FRITS BMX BELGIUM</v>
      </c>
      <c r="AB58" t="str">
        <f t="shared" si="5"/>
        <v>Britt HUYBRECHTS</v>
      </c>
    </row>
    <row r="59" spans="1:28" x14ac:dyDescent="0.25">
      <c r="A59" t="s">
        <v>42</v>
      </c>
      <c r="B59">
        <v>48036</v>
      </c>
      <c r="C59">
        <v>94</v>
      </c>
      <c r="D59" t="s">
        <v>134</v>
      </c>
      <c r="E59" s="2">
        <v>38812</v>
      </c>
      <c r="F59" t="s">
        <v>92</v>
      </c>
      <c r="G59">
        <v>1</v>
      </c>
      <c r="H59">
        <v>1</v>
      </c>
      <c r="I59">
        <v>1</v>
      </c>
      <c r="L59">
        <v>2</v>
      </c>
      <c r="M59">
        <v>8</v>
      </c>
      <c r="N59" s="2">
        <v>43751</v>
      </c>
      <c r="O59">
        <f t="shared" si="0"/>
        <v>0</v>
      </c>
      <c r="P59">
        <f>VLOOKUP("M"&amp;TEXT(G59,"0"),Punten!$A$1:$E$37,5,FALSE)</f>
        <v>0</v>
      </c>
      <c r="Q59">
        <f>VLOOKUP("M"&amp;TEXT(H59,"0"),Punten!$A$1:$E$37,5,FALSE)</f>
        <v>0</v>
      </c>
      <c r="R59">
        <f>VLOOKUP("M"&amp;TEXT(I59,"0"),Punten!$A$1:$E$37,5,FALSE)</f>
        <v>0</v>
      </c>
      <c r="S59">
        <f>VLOOKUP("K"&amp;TEXT(M59,"0"),Punten!$A$1:$E$37,5,FALSE)</f>
        <v>0</v>
      </c>
      <c r="T59">
        <f>VLOOKUP("H"&amp;TEXT(L59,"0"),Punten!$A$1:$E$37,5,FALSE)</f>
        <v>0</v>
      </c>
      <c r="U59">
        <f>VLOOKUP("F"&amp;TEXT(M59,"0"),Punten!$A$2:$E$158,5,FALSE)</f>
        <v>5</v>
      </c>
      <c r="V59">
        <f t="shared" si="1"/>
        <v>5</v>
      </c>
      <c r="W59" t="str">
        <f t="shared" si="2"/>
        <v>43751B13</v>
      </c>
      <c r="X59">
        <f t="shared" si="3"/>
        <v>4</v>
      </c>
      <c r="Y59" t="str">
        <f>VLOOKUP(A59,Klasses!$A$2:$B$100,2,FALSE)</f>
        <v>Boys 13</v>
      </c>
      <c r="Z59" t="s">
        <v>198</v>
      </c>
      <c r="AA59" t="str">
        <f t="shared" si="4"/>
        <v>FRITS BMX BELGIUM</v>
      </c>
      <c r="AB59" t="str">
        <f t="shared" si="5"/>
        <v>Yeno VINGERHOETS</v>
      </c>
    </row>
    <row r="60" spans="1:28" x14ac:dyDescent="0.25">
      <c r="A60" t="s">
        <v>72</v>
      </c>
      <c r="B60">
        <v>49660</v>
      </c>
      <c r="C60">
        <v>169</v>
      </c>
      <c r="D60" t="s">
        <v>89</v>
      </c>
      <c r="E60" s="2">
        <v>35668</v>
      </c>
      <c r="F60" t="s">
        <v>77</v>
      </c>
      <c r="G60">
        <v>3</v>
      </c>
      <c r="H60">
        <v>5</v>
      </c>
      <c r="I60">
        <v>3</v>
      </c>
      <c r="M60">
        <v>5</v>
      </c>
      <c r="N60" s="2">
        <v>43751</v>
      </c>
      <c r="O60">
        <f t="shared" si="0"/>
        <v>0</v>
      </c>
      <c r="P60">
        <f>VLOOKUP("M"&amp;TEXT(G60,"0"),Punten!$A$1:$E$37,5,FALSE)</f>
        <v>0</v>
      </c>
      <c r="Q60">
        <f>VLOOKUP("M"&amp;TEXT(H60,"0"),Punten!$A$1:$E$37,5,FALSE)</f>
        <v>0</v>
      </c>
      <c r="R60">
        <f>VLOOKUP("M"&amp;TEXT(I60,"0"),Punten!$A$1:$E$37,5,FALSE)</f>
        <v>0</v>
      </c>
      <c r="S60">
        <f>VLOOKUP("K"&amp;TEXT(M60,"0"),Punten!$A$1:$E$37,5,FALSE)</f>
        <v>0</v>
      </c>
      <c r="T60">
        <f>VLOOKUP("H"&amp;TEXT(L60,"0"),Punten!$A$1:$E$37,5,FALSE)</f>
        <v>0</v>
      </c>
      <c r="U60">
        <f>VLOOKUP("F"&amp;TEXT(M60,"0"),Punten!$A$2:$E$158,5,FALSE)</f>
        <v>9</v>
      </c>
      <c r="V60">
        <f t="shared" si="1"/>
        <v>9</v>
      </c>
      <c r="W60" t="str">
        <f t="shared" si="2"/>
        <v>43751C29</v>
      </c>
      <c r="X60">
        <f t="shared" si="3"/>
        <v>1</v>
      </c>
      <c r="Y60" t="str">
        <f>VLOOKUP(A60,Klasses!$A$2:$B$100,2,FALSE)</f>
        <v>Cruisers 17-29 jaar</v>
      </c>
      <c r="Z60" t="s">
        <v>198</v>
      </c>
      <c r="AA60" t="str">
        <f t="shared" si="4"/>
        <v>ICE FACTORY BELGIUM</v>
      </c>
      <c r="AB60" t="str">
        <f t="shared" si="5"/>
        <v>Svendsen GOEMAN</v>
      </c>
    </row>
    <row r="61" spans="1:28" x14ac:dyDescent="0.25">
      <c r="A61" t="s">
        <v>38</v>
      </c>
      <c r="B61">
        <v>56240</v>
      </c>
      <c r="C61">
        <v>95</v>
      </c>
      <c r="D61" t="s">
        <v>78</v>
      </c>
      <c r="E61" s="2">
        <v>36393</v>
      </c>
      <c r="F61" t="s">
        <v>77</v>
      </c>
      <c r="G61">
        <v>3</v>
      </c>
      <c r="H61">
        <v>2</v>
      </c>
      <c r="I61">
        <v>1</v>
      </c>
      <c r="M61">
        <v>6</v>
      </c>
      <c r="N61" s="2">
        <v>43751</v>
      </c>
      <c r="O61">
        <f t="shared" si="0"/>
        <v>0</v>
      </c>
      <c r="P61">
        <f>VLOOKUP("M"&amp;TEXT(G61,"0"),Punten!$A$1:$E$37,5,FALSE)</f>
        <v>0</v>
      </c>
      <c r="Q61">
        <f>VLOOKUP("M"&amp;TEXT(H61,"0"),Punten!$A$1:$E$37,5,FALSE)</f>
        <v>0</v>
      </c>
      <c r="R61">
        <f>VLOOKUP("M"&amp;TEXT(I61,"0"),Punten!$A$1:$E$37,5,FALSE)</f>
        <v>0</v>
      </c>
      <c r="S61">
        <f>VLOOKUP("K"&amp;TEXT(M61,"0"),Punten!$A$1:$E$37,5,FALSE)</f>
        <v>0</v>
      </c>
      <c r="T61">
        <f>VLOOKUP("H"&amp;TEXT(L61,"0"),Punten!$A$1:$E$37,5,FALSE)</f>
        <v>0</v>
      </c>
      <c r="U61">
        <f>VLOOKUP("F"&amp;TEXT(M61,"0"),Punten!$A$2:$E$158,5,FALSE)</f>
        <v>7</v>
      </c>
      <c r="V61">
        <f t="shared" si="1"/>
        <v>7</v>
      </c>
      <c r="W61" t="str">
        <f t="shared" si="2"/>
        <v>43751B19</v>
      </c>
      <c r="X61">
        <f t="shared" si="3"/>
        <v>2</v>
      </c>
      <c r="Y61" t="str">
        <f>VLOOKUP(A61,Klasses!$A$2:$B$100,2,FALSE)</f>
        <v>Boys 19+</v>
      </c>
      <c r="Z61" t="s">
        <v>198</v>
      </c>
      <c r="AA61" t="str">
        <f t="shared" si="4"/>
        <v>ICE FACTORY BELGIUM</v>
      </c>
      <c r="AB61" t="str">
        <f t="shared" si="5"/>
        <v>Dennis STEEMANS</v>
      </c>
    </row>
    <row r="62" spans="1:28" x14ac:dyDescent="0.25">
      <c r="A62" t="s">
        <v>43</v>
      </c>
      <c r="B62">
        <v>48713</v>
      </c>
      <c r="C62">
        <v>37</v>
      </c>
      <c r="D62" t="s">
        <v>206</v>
      </c>
      <c r="E62" s="2">
        <v>39099</v>
      </c>
      <c r="F62" t="s">
        <v>77</v>
      </c>
      <c r="G62">
        <v>5</v>
      </c>
      <c r="H62">
        <v>3</v>
      </c>
      <c r="I62">
        <v>4</v>
      </c>
      <c r="L62">
        <v>5</v>
      </c>
      <c r="N62" s="2">
        <v>43751</v>
      </c>
      <c r="O62">
        <f t="shared" si="0"/>
        <v>0</v>
      </c>
      <c r="P62">
        <f>VLOOKUP("M"&amp;TEXT(G62,"0"),Punten!$A$1:$E$37,5,FALSE)</f>
        <v>0</v>
      </c>
      <c r="Q62">
        <f>VLOOKUP("M"&amp;TEXT(H62,"0"),Punten!$A$1:$E$37,5,FALSE)</f>
        <v>0</v>
      </c>
      <c r="R62">
        <f>VLOOKUP("M"&amp;TEXT(I62,"0"),Punten!$A$1:$E$37,5,FALSE)</f>
        <v>0</v>
      </c>
      <c r="S62">
        <f>VLOOKUP("K"&amp;TEXT(M62,"0"),Punten!$A$1:$E$37,5,FALSE)</f>
        <v>0</v>
      </c>
      <c r="T62">
        <f>VLOOKUP("H"&amp;TEXT(L62,"0"),Punten!$A$1:$E$37,5,FALSE)</f>
        <v>0</v>
      </c>
      <c r="U62">
        <f>VLOOKUP("F"&amp;TEXT(M62,"0"),Punten!$A$2:$E$158,5,FALSE)</f>
        <v>0</v>
      </c>
      <c r="V62">
        <f t="shared" si="1"/>
        <v>0</v>
      </c>
      <c r="W62" t="str">
        <f t="shared" si="2"/>
        <v>43751B12</v>
      </c>
      <c r="X62">
        <f t="shared" si="3"/>
        <v>3</v>
      </c>
      <c r="Y62" t="str">
        <f>VLOOKUP(A62,Klasses!$A$2:$B$100,2,FALSE)</f>
        <v>Boys 12</v>
      </c>
      <c r="Z62" t="s">
        <v>198</v>
      </c>
      <c r="AA62" t="str">
        <f t="shared" si="4"/>
        <v>ICE FACTORY BELGIUM</v>
      </c>
      <c r="AB62" t="str">
        <f t="shared" si="5"/>
        <v>Brend VAN AERSCHOT</v>
      </c>
    </row>
    <row r="63" spans="1:28" x14ac:dyDescent="0.25">
      <c r="A63" t="s">
        <v>72</v>
      </c>
      <c r="B63">
        <v>49644</v>
      </c>
      <c r="C63">
        <v>77</v>
      </c>
      <c r="D63" t="s">
        <v>76</v>
      </c>
      <c r="E63" s="2">
        <v>37365</v>
      </c>
      <c r="F63" t="s">
        <v>77</v>
      </c>
      <c r="G63">
        <v>5</v>
      </c>
      <c r="H63">
        <v>6</v>
      </c>
      <c r="I63">
        <v>5</v>
      </c>
      <c r="N63" s="2">
        <v>43751</v>
      </c>
      <c r="O63">
        <f t="shared" si="0"/>
        <v>0</v>
      </c>
      <c r="P63">
        <f>VLOOKUP("M"&amp;TEXT(G63,"0"),Punten!$A$1:$E$37,5,FALSE)</f>
        <v>0</v>
      </c>
      <c r="Q63">
        <f>VLOOKUP("M"&amp;TEXT(H63,"0"),Punten!$A$1:$E$37,5,FALSE)</f>
        <v>0</v>
      </c>
      <c r="R63">
        <f>VLOOKUP("M"&amp;TEXT(I63,"0"),Punten!$A$1:$E$37,5,FALSE)</f>
        <v>0</v>
      </c>
      <c r="S63">
        <f>VLOOKUP("K"&amp;TEXT(M63,"0"),Punten!$A$1:$E$37,5,FALSE)</f>
        <v>0</v>
      </c>
      <c r="T63">
        <f>VLOOKUP("H"&amp;TEXT(L63,"0"),Punten!$A$1:$E$37,5,FALSE)</f>
        <v>0</v>
      </c>
      <c r="U63">
        <f>VLOOKUP("F"&amp;TEXT(M63,"0"),Punten!$A$2:$E$158,5,FALSE)</f>
        <v>0</v>
      </c>
      <c r="V63">
        <f t="shared" si="1"/>
        <v>0</v>
      </c>
      <c r="W63" t="str">
        <f t="shared" si="2"/>
        <v>43751C29</v>
      </c>
      <c r="X63">
        <f t="shared" si="3"/>
        <v>4</v>
      </c>
      <c r="Y63" t="str">
        <f>VLOOKUP(A63,Klasses!$A$2:$B$100,2,FALSE)</f>
        <v>Cruisers 17-29 jaar</v>
      </c>
      <c r="Z63" t="s">
        <v>198</v>
      </c>
      <c r="AA63" t="str">
        <f t="shared" si="4"/>
        <v>ICE FACTORY BELGIUM</v>
      </c>
      <c r="AB63" t="str">
        <f t="shared" si="5"/>
        <v>Gerben GOEMAN</v>
      </c>
    </row>
    <row r="64" spans="1:28" x14ac:dyDescent="0.25">
      <c r="A64" t="s">
        <v>40</v>
      </c>
      <c r="B64">
        <v>48034</v>
      </c>
      <c r="C64">
        <v>2</v>
      </c>
      <c r="D64" t="s">
        <v>155</v>
      </c>
      <c r="E64" s="2">
        <v>38005</v>
      </c>
      <c r="F64" t="s">
        <v>137</v>
      </c>
      <c r="G64">
        <v>1</v>
      </c>
      <c r="H64">
        <v>1</v>
      </c>
      <c r="I64">
        <v>1</v>
      </c>
      <c r="L64">
        <v>1</v>
      </c>
      <c r="M64">
        <v>1</v>
      </c>
      <c r="N64" s="2">
        <v>43751</v>
      </c>
      <c r="O64">
        <f t="shared" si="0"/>
        <v>0</v>
      </c>
      <c r="P64">
        <f>VLOOKUP("M"&amp;TEXT(G64,"0"),Punten!$A$1:$E$37,5,FALSE)</f>
        <v>0</v>
      </c>
      <c r="Q64">
        <f>VLOOKUP("M"&amp;TEXT(H64,"0"),Punten!$A$1:$E$37,5,FALSE)</f>
        <v>0</v>
      </c>
      <c r="R64">
        <f>VLOOKUP("M"&amp;TEXT(I64,"0"),Punten!$A$1:$E$37,5,FALSE)</f>
        <v>0</v>
      </c>
      <c r="S64">
        <f>VLOOKUP("K"&amp;TEXT(M64,"0"),Punten!$A$1:$E$37,5,FALSE)</f>
        <v>0</v>
      </c>
      <c r="T64">
        <f>VLOOKUP("H"&amp;TEXT(L64,"0"),Punten!$A$1:$E$37,5,FALSE)</f>
        <v>0</v>
      </c>
      <c r="U64">
        <f>VLOOKUP("F"&amp;TEXT(M64,"0"),Punten!$A$2:$E$158,5,FALSE)</f>
        <v>20</v>
      </c>
      <c r="V64">
        <f t="shared" si="1"/>
        <v>20</v>
      </c>
      <c r="W64" t="str">
        <f t="shared" si="2"/>
        <v>43751B15</v>
      </c>
      <c r="X64">
        <f t="shared" si="3"/>
        <v>1</v>
      </c>
      <c r="Y64" t="str">
        <f>VLOOKUP(A64,Klasses!$A$2:$B$100,2,FALSE)</f>
        <v>Boys 15/16</v>
      </c>
      <c r="Z64" t="s">
        <v>198</v>
      </c>
      <c r="AA64" t="str">
        <f t="shared" si="4"/>
        <v>MEYBO FACTORY TEAM BELGIUM</v>
      </c>
      <c r="AB64" t="str">
        <f t="shared" si="5"/>
        <v>Wannes MAGDELIJNS</v>
      </c>
    </row>
    <row r="65" spans="1:28" x14ac:dyDescent="0.25">
      <c r="A65" t="s">
        <v>45</v>
      </c>
      <c r="B65">
        <v>45754</v>
      </c>
      <c r="C65">
        <v>14</v>
      </c>
      <c r="D65" t="s">
        <v>174</v>
      </c>
      <c r="E65" s="2">
        <v>38489</v>
      </c>
      <c r="F65" t="s">
        <v>137</v>
      </c>
      <c r="G65">
        <v>1</v>
      </c>
      <c r="H65">
        <v>4</v>
      </c>
      <c r="I65">
        <v>4</v>
      </c>
      <c r="M65">
        <v>1</v>
      </c>
      <c r="N65" s="2">
        <v>43751</v>
      </c>
      <c r="O65">
        <f t="shared" si="0"/>
        <v>0</v>
      </c>
      <c r="P65">
        <f>VLOOKUP("M"&amp;TEXT(G65,"0"),Punten!$A$1:$E$37,5,FALSE)</f>
        <v>0</v>
      </c>
      <c r="Q65">
        <f>VLOOKUP("M"&amp;TEXT(H65,"0"),Punten!$A$1:$E$37,5,FALSE)</f>
        <v>0</v>
      </c>
      <c r="R65">
        <f>VLOOKUP("M"&amp;TEXT(I65,"0"),Punten!$A$1:$E$37,5,FALSE)</f>
        <v>0</v>
      </c>
      <c r="S65">
        <f>VLOOKUP("K"&amp;TEXT(M65,"0"),Punten!$A$1:$E$37,5,FALSE)</f>
        <v>0</v>
      </c>
      <c r="T65">
        <f>VLOOKUP("H"&amp;TEXT(L65,"0"),Punten!$A$1:$E$37,5,FALSE)</f>
        <v>0</v>
      </c>
      <c r="U65">
        <f>VLOOKUP("F"&amp;TEXT(M65,"0"),Punten!$A$2:$E$158,5,FALSE)</f>
        <v>20</v>
      </c>
      <c r="V65">
        <f t="shared" si="1"/>
        <v>20</v>
      </c>
      <c r="W65" t="str">
        <f t="shared" si="2"/>
        <v>43751G13</v>
      </c>
      <c r="X65">
        <f t="shared" si="3"/>
        <v>2</v>
      </c>
      <c r="Y65" t="str">
        <f>VLOOKUP(A65,Klasses!$A$2:$B$100,2,FALSE)</f>
        <v>Girls 13/14</v>
      </c>
      <c r="Z65" t="s">
        <v>198</v>
      </c>
      <c r="AA65" t="str">
        <f t="shared" si="4"/>
        <v>MEYBO FACTORY TEAM BELGIUM</v>
      </c>
      <c r="AB65" t="str">
        <f t="shared" si="5"/>
        <v>Verona VAN MOL</v>
      </c>
    </row>
    <row r="66" spans="1:28" x14ac:dyDescent="0.25">
      <c r="A66" t="s">
        <v>65</v>
      </c>
      <c r="B66">
        <v>45781</v>
      </c>
      <c r="C66">
        <v>896</v>
      </c>
      <c r="D66" t="s">
        <v>236</v>
      </c>
      <c r="E66" s="2">
        <v>35290</v>
      </c>
      <c r="F66" t="s">
        <v>137</v>
      </c>
      <c r="G66">
        <v>1</v>
      </c>
      <c r="H66">
        <v>1</v>
      </c>
      <c r="I66">
        <v>1</v>
      </c>
      <c r="M66">
        <v>1</v>
      </c>
      <c r="N66" s="2">
        <v>43751</v>
      </c>
      <c r="O66">
        <f t="shared" ref="O66:O129" si="6">COUNTIF($W$2:$W$5,W66)</f>
        <v>0</v>
      </c>
      <c r="P66">
        <f>VLOOKUP("M"&amp;TEXT(G66,"0"),Punten!$A$1:$E$37,5,FALSE)</f>
        <v>0</v>
      </c>
      <c r="Q66">
        <f>VLOOKUP("M"&amp;TEXT(H66,"0"),Punten!$A$1:$E$37,5,FALSE)</f>
        <v>0</v>
      </c>
      <c r="R66">
        <f>VLOOKUP("M"&amp;TEXT(I66,"0"),Punten!$A$1:$E$37,5,FALSE)</f>
        <v>0</v>
      </c>
      <c r="S66">
        <f>VLOOKUP("K"&amp;TEXT(M66,"0"),Punten!$A$1:$E$37,5,FALSE)</f>
        <v>0</v>
      </c>
      <c r="T66">
        <f>VLOOKUP("H"&amp;TEXT(L66,"0"),Punten!$A$1:$E$37,5,FALSE)</f>
        <v>0</v>
      </c>
      <c r="U66">
        <f>VLOOKUP("F"&amp;TEXT(M66,"0"),Punten!$A$2:$E$158,5,FALSE)</f>
        <v>20</v>
      </c>
      <c r="V66">
        <f t="shared" ref="V66:V129" si="7">SUM(P66:U66)</f>
        <v>20</v>
      </c>
      <c r="W66" t="str">
        <f t="shared" ref="W66:W129" si="8">N66&amp;A66</f>
        <v>43751ME</v>
      </c>
      <c r="X66">
        <f t="shared" ref="X66:X129" si="9">IF(F65&lt;&gt;F66,1,X65+1)</f>
        <v>3</v>
      </c>
      <c r="Y66" t="str">
        <f>VLOOKUP(A66,Klasses!$A$2:$B$100,2,FALSE)</f>
        <v>Men Elite</v>
      </c>
      <c r="Z66" t="s">
        <v>198</v>
      </c>
      <c r="AA66" t="str">
        <f t="shared" ref="AA66:AA129" si="10">F66</f>
        <v>MEYBO FACTORY TEAM BELGIUM</v>
      </c>
      <c r="AB66" t="str">
        <f t="shared" ref="AB66:AB129" si="11">D66</f>
        <v>Joffrey WOUTERS</v>
      </c>
    </row>
    <row r="67" spans="1:28" x14ac:dyDescent="0.25">
      <c r="A67" t="s">
        <v>42</v>
      </c>
      <c r="B67">
        <v>45752</v>
      </c>
      <c r="C67">
        <v>223</v>
      </c>
      <c r="D67" t="s">
        <v>136</v>
      </c>
      <c r="E67" s="2">
        <v>38798</v>
      </c>
      <c r="F67" t="s">
        <v>137</v>
      </c>
      <c r="G67">
        <v>2</v>
      </c>
      <c r="H67">
        <v>2</v>
      </c>
      <c r="I67">
        <v>3</v>
      </c>
      <c r="L67">
        <v>3</v>
      </c>
      <c r="M67">
        <v>4</v>
      </c>
      <c r="N67" s="2">
        <v>43751</v>
      </c>
      <c r="O67">
        <f t="shared" si="6"/>
        <v>0</v>
      </c>
      <c r="P67">
        <f>VLOOKUP("M"&amp;TEXT(G67,"0"),Punten!$A$1:$E$37,5,FALSE)</f>
        <v>0</v>
      </c>
      <c r="Q67">
        <f>VLOOKUP("M"&amp;TEXT(H67,"0"),Punten!$A$1:$E$37,5,FALSE)</f>
        <v>0</v>
      </c>
      <c r="R67">
        <f>VLOOKUP("M"&amp;TEXT(I67,"0"),Punten!$A$1:$E$37,5,FALSE)</f>
        <v>0</v>
      </c>
      <c r="S67">
        <f>VLOOKUP("K"&amp;TEXT(M67,"0"),Punten!$A$1:$E$37,5,FALSE)</f>
        <v>0</v>
      </c>
      <c r="T67">
        <f>VLOOKUP("H"&amp;TEXT(L67,"0"),Punten!$A$1:$E$37,5,FALSE)</f>
        <v>0</v>
      </c>
      <c r="U67">
        <f>VLOOKUP("F"&amp;TEXT(M67,"0"),Punten!$A$2:$E$158,5,FALSE)</f>
        <v>11</v>
      </c>
      <c r="V67">
        <f t="shared" si="7"/>
        <v>11</v>
      </c>
      <c r="W67" t="str">
        <f t="shared" si="8"/>
        <v>43751B13</v>
      </c>
      <c r="X67">
        <f t="shared" si="9"/>
        <v>4</v>
      </c>
      <c r="Y67" t="str">
        <f>VLOOKUP(A67,Klasses!$A$2:$B$100,2,FALSE)</f>
        <v>Boys 13</v>
      </c>
      <c r="Z67" t="s">
        <v>198</v>
      </c>
      <c r="AA67" t="str">
        <f t="shared" si="10"/>
        <v>MEYBO FACTORY TEAM BELGIUM</v>
      </c>
      <c r="AB67" t="str">
        <f t="shared" si="11"/>
        <v>Sem BOECKX</v>
      </c>
    </row>
    <row r="68" spans="1:28" x14ac:dyDescent="0.25">
      <c r="A68" t="s">
        <v>46</v>
      </c>
      <c r="B68">
        <v>45788</v>
      </c>
      <c r="C68">
        <v>248</v>
      </c>
      <c r="D68" t="s">
        <v>178</v>
      </c>
      <c r="E68" s="2">
        <v>38260</v>
      </c>
      <c r="F68" t="s">
        <v>150</v>
      </c>
      <c r="G68">
        <v>2</v>
      </c>
      <c r="H68">
        <v>1</v>
      </c>
      <c r="I68">
        <v>1</v>
      </c>
      <c r="M68">
        <v>1</v>
      </c>
      <c r="N68" s="2">
        <v>43751</v>
      </c>
      <c r="O68">
        <f t="shared" si="6"/>
        <v>0</v>
      </c>
      <c r="P68">
        <f>VLOOKUP("M"&amp;TEXT(G68,"0"),Punten!$A$1:$E$37,5,FALSE)</f>
        <v>0</v>
      </c>
      <c r="Q68">
        <f>VLOOKUP("M"&amp;TEXT(H68,"0"),Punten!$A$1:$E$37,5,FALSE)</f>
        <v>0</v>
      </c>
      <c r="R68">
        <f>VLOOKUP("M"&amp;TEXT(I68,"0"),Punten!$A$1:$E$37,5,FALSE)</f>
        <v>0</v>
      </c>
      <c r="S68">
        <f>VLOOKUP("K"&amp;TEXT(M68,"0"),Punten!$A$1:$E$37,5,FALSE)</f>
        <v>0</v>
      </c>
      <c r="T68">
        <f>VLOOKUP("H"&amp;TEXT(L68,"0"),Punten!$A$1:$E$37,5,FALSE)</f>
        <v>0</v>
      </c>
      <c r="U68">
        <f>VLOOKUP("F"&amp;TEXT(M68,"0"),Punten!$A$2:$E$158,5,FALSE)</f>
        <v>20</v>
      </c>
      <c r="V68">
        <f t="shared" si="7"/>
        <v>20</v>
      </c>
      <c r="W68" t="str">
        <f t="shared" si="8"/>
        <v>43751G15</v>
      </c>
      <c r="X68">
        <f t="shared" si="9"/>
        <v>1</v>
      </c>
      <c r="Y68" t="str">
        <f>VLOOKUP(A68,Klasses!$A$2:$B$100,2,FALSE)</f>
        <v>Girls 15+</v>
      </c>
      <c r="Z68" t="s">
        <v>198</v>
      </c>
      <c r="AA68" t="str">
        <f t="shared" si="10"/>
        <v>SPEEDCO FACTORY TEAM</v>
      </c>
      <c r="AB68" t="str">
        <f t="shared" si="11"/>
        <v>Valerie VOSSEN</v>
      </c>
    </row>
    <row r="69" spans="1:28" x14ac:dyDescent="0.25">
      <c r="A69" t="s">
        <v>46</v>
      </c>
      <c r="B69">
        <v>52322</v>
      </c>
      <c r="C69">
        <v>28</v>
      </c>
      <c r="D69" t="s">
        <v>179</v>
      </c>
      <c r="E69" s="2">
        <v>37681</v>
      </c>
      <c r="F69" t="s">
        <v>150</v>
      </c>
      <c r="G69">
        <v>1</v>
      </c>
      <c r="H69">
        <v>2</v>
      </c>
      <c r="I69">
        <v>2</v>
      </c>
      <c r="M69">
        <v>2</v>
      </c>
      <c r="N69" s="2">
        <v>43751</v>
      </c>
      <c r="O69">
        <f t="shared" si="6"/>
        <v>0</v>
      </c>
      <c r="P69">
        <f>VLOOKUP("M"&amp;TEXT(G69,"0"),Punten!$A$1:$E$37,5,FALSE)</f>
        <v>0</v>
      </c>
      <c r="Q69">
        <f>VLOOKUP("M"&amp;TEXT(H69,"0"),Punten!$A$1:$E$37,5,FALSE)</f>
        <v>0</v>
      </c>
      <c r="R69">
        <f>VLOOKUP("M"&amp;TEXT(I69,"0"),Punten!$A$1:$E$37,5,FALSE)</f>
        <v>0</v>
      </c>
      <c r="S69">
        <f>VLOOKUP("K"&amp;TEXT(M69,"0"),Punten!$A$1:$E$37,5,FALSE)</f>
        <v>0</v>
      </c>
      <c r="T69">
        <f>VLOOKUP("H"&amp;TEXT(L69,"0"),Punten!$A$1:$E$37,5,FALSE)</f>
        <v>0</v>
      </c>
      <c r="U69">
        <f>VLOOKUP("F"&amp;TEXT(M69,"0"),Punten!$A$2:$E$158,5,FALSE)</f>
        <v>16</v>
      </c>
      <c r="V69">
        <f t="shared" si="7"/>
        <v>16</v>
      </c>
      <c r="W69" t="str">
        <f t="shared" si="8"/>
        <v>43751G15</v>
      </c>
      <c r="X69">
        <f t="shared" si="9"/>
        <v>2</v>
      </c>
      <c r="Y69" t="str">
        <f>VLOOKUP(A69,Klasses!$A$2:$B$100,2,FALSE)</f>
        <v>Girls 15+</v>
      </c>
      <c r="Z69" t="s">
        <v>198</v>
      </c>
      <c r="AA69" t="str">
        <f t="shared" si="10"/>
        <v>SPEEDCO FACTORY TEAM</v>
      </c>
      <c r="AB69" t="str">
        <f t="shared" si="11"/>
        <v>Zoe SCHAERLAEKEN</v>
      </c>
    </row>
    <row r="70" spans="1:28" x14ac:dyDescent="0.25">
      <c r="A70" t="s">
        <v>46</v>
      </c>
      <c r="B70">
        <v>54284</v>
      </c>
      <c r="C70">
        <v>30</v>
      </c>
      <c r="D70" t="s">
        <v>216</v>
      </c>
      <c r="E70" s="2">
        <v>37987</v>
      </c>
      <c r="F70" t="s">
        <v>150</v>
      </c>
      <c r="G70">
        <v>3</v>
      </c>
      <c r="H70">
        <v>3</v>
      </c>
      <c r="I70">
        <v>3</v>
      </c>
      <c r="M70">
        <v>3</v>
      </c>
      <c r="N70" s="2">
        <v>43751</v>
      </c>
      <c r="O70">
        <f t="shared" si="6"/>
        <v>0</v>
      </c>
      <c r="P70">
        <f>VLOOKUP("M"&amp;TEXT(G70,"0"),Punten!$A$1:$E$37,5,FALSE)</f>
        <v>0</v>
      </c>
      <c r="Q70">
        <f>VLOOKUP("M"&amp;TEXT(H70,"0"),Punten!$A$1:$E$37,5,FALSE)</f>
        <v>0</v>
      </c>
      <c r="R70">
        <f>VLOOKUP("M"&amp;TEXT(I70,"0"),Punten!$A$1:$E$37,5,FALSE)</f>
        <v>0</v>
      </c>
      <c r="S70">
        <f>VLOOKUP("K"&amp;TEXT(M70,"0"),Punten!$A$1:$E$37,5,FALSE)</f>
        <v>0</v>
      </c>
      <c r="T70">
        <f>VLOOKUP("H"&amp;TEXT(L70,"0"),Punten!$A$1:$E$37,5,FALSE)</f>
        <v>0</v>
      </c>
      <c r="U70">
        <f>VLOOKUP("F"&amp;TEXT(M70,"0"),Punten!$A$2:$E$158,5,FALSE)</f>
        <v>13</v>
      </c>
      <c r="V70">
        <f t="shared" si="7"/>
        <v>13</v>
      </c>
      <c r="W70" t="str">
        <f t="shared" si="8"/>
        <v>43751G15</v>
      </c>
      <c r="X70">
        <f t="shared" si="9"/>
        <v>3</v>
      </c>
      <c r="Y70" t="str">
        <f>VLOOKUP(A70,Klasses!$A$2:$B$100,2,FALSE)</f>
        <v>Girls 15+</v>
      </c>
      <c r="Z70" t="s">
        <v>198</v>
      </c>
      <c r="AA70" t="str">
        <f t="shared" si="10"/>
        <v>SPEEDCO FACTORY TEAM</v>
      </c>
      <c r="AB70" t="str">
        <f t="shared" si="11"/>
        <v>Julie NICOLAES</v>
      </c>
    </row>
    <row r="71" spans="1:28" x14ac:dyDescent="0.25">
      <c r="A71" t="s">
        <v>40</v>
      </c>
      <c r="B71">
        <v>52324</v>
      </c>
      <c r="C71">
        <v>53</v>
      </c>
      <c r="D71" t="s">
        <v>151</v>
      </c>
      <c r="E71" s="2">
        <v>38111</v>
      </c>
      <c r="F71" t="s">
        <v>150</v>
      </c>
      <c r="G71">
        <v>2</v>
      </c>
      <c r="H71">
        <v>2</v>
      </c>
      <c r="I71">
        <v>3</v>
      </c>
      <c r="L71">
        <v>5</v>
      </c>
      <c r="N71" s="2">
        <v>43751</v>
      </c>
      <c r="O71">
        <f t="shared" si="6"/>
        <v>0</v>
      </c>
      <c r="P71">
        <f>VLOOKUP("M"&amp;TEXT(G71,"0"),Punten!$A$1:$E$37,5,FALSE)</f>
        <v>0</v>
      </c>
      <c r="Q71">
        <f>VLOOKUP("M"&amp;TEXT(H71,"0"),Punten!$A$1:$E$37,5,FALSE)</f>
        <v>0</v>
      </c>
      <c r="R71">
        <f>VLOOKUP("M"&amp;TEXT(I71,"0"),Punten!$A$1:$E$37,5,FALSE)</f>
        <v>0</v>
      </c>
      <c r="S71">
        <f>VLOOKUP("K"&amp;TEXT(M71,"0"),Punten!$A$1:$E$37,5,FALSE)</f>
        <v>0</v>
      </c>
      <c r="T71">
        <f>VLOOKUP("H"&amp;TEXT(L71,"0"),Punten!$A$1:$E$37,5,FALSE)</f>
        <v>0</v>
      </c>
      <c r="U71">
        <f>VLOOKUP("F"&amp;TEXT(M71,"0"),Punten!$A$2:$E$158,5,FALSE)</f>
        <v>0</v>
      </c>
      <c r="V71">
        <f t="shared" si="7"/>
        <v>0</v>
      </c>
      <c r="W71" t="str">
        <f t="shared" si="8"/>
        <v>43751B15</v>
      </c>
      <c r="X71">
        <f t="shared" si="9"/>
        <v>4</v>
      </c>
      <c r="Y71" t="str">
        <f>VLOOKUP(A71,Klasses!$A$2:$B$100,2,FALSE)</f>
        <v>Boys 15/16</v>
      </c>
      <c r="Z71" t="s">
        <v>198</v>
      </c>
      <c r="AA71" t="str">
        <f t="shared" si="10"/>
        <v>SPEEDCO FACTORY TEAM</v>
      </c>
      <c r="AB71" t="str">
        <f t="shared" si="11"/>
        <v>Kayan SCHAERLAEKEN</v>
      </c>
    </row>
    <row r="72" spans="1:28" x14ac:dyDescent="0.25">
      <c r="A72" t="s">
        <v>41</v>
      </c>
      <c r="B72">
        <v>1049</v>
      </c>
      <c r="C72">
        <v>76</v>
      </c>
      <c r="D72" t="s">
        <v>256</v>
      </c>
      <c r="E72" s="2">
        <v>38392</v>
      </c>
      <c r="F72" t="s">
        <v>98</v>
      </c>
      <c r="G72">
        <v>2</v>
      </c>
      <c r="H72">
        <v>1</v>
      </c>
      <c r="I72">
        <v>1</v>
      </c>
      <c r="L72">
        <v>1</v>
      </c>
      <c r="M72">
        <v>1</v>
      </c>
      <c r="N72" s="2">
        <v>43751</v>
      </c>
      <c r="O72">
        <f t="shared" si="6"/>
        <v>0</v>
      </c>
      <c r="P72">
        <f>VLOOKUP("M"&amp;TEXT(G72,"0"),Punten!$A$1:$E$37,5,FALSE)</f>
        <v>0</v>
      </c>
      <c r="Q72">
        <f>VLOOKUP("M"&amp;TEXT(H72,"0"),Punten!$A$1:$E$37,5,FALSE)</f>
        <v>0</v>
      </c>
      <c r="R72">
        <f>VLOOKUP("M"&amp;TEXT(I72,"0"),Punten!$A$1:$E$37,5,FALSE)</f>
        <v>0</v>
      </c>
      <c r="S72">
        <f>VLOOKUP("K"&amp;TEXT(M72,"0"),Punten!$A$1:$E$37,5,FALSE)</f>
        <v>0</v>
      </c>
      <c r="T72">
        <f>VLOOKUP("H"&amp;TEXT(L72,"0"),Punten!$A$1:$E$37,5,FALSE)</f>
        <v>0</v>
      </c>
      <c r="U72">
        <f>VLOOKUP("F"&amp;TEXT(M72,"0"),Punten!$A$2:$E$158,5,FALSE)</f>
        <v>20</v>
      </c>
      <c r="V72">
        <f t="shared" si="7"/>
        <v>20</v>
      </c>
      <c r="W72" t="str">
        <f t="shared" si="8"/>
        <v>43751B14</v>
      </c>
      <c r="X72">
        <f t="shared" si="9"/>
        <v>1</v>
      </c>
      <c r="Y72" t="str">
        <f>VLOOKUP(A72,Klasses!$A$2:$B$100,2,FALSE)</f>
        <v>Boys 14</v>
      </c>
      <c r="Z72" t="s">
        <v>198</v>
      </c>
      <c r="AA72" t="str">
        <f t="shared" si="10"/>
        <v>SUPERCROSS BVC BIKES BENELUX</v>
      </c>
      <c r="AB72" t="str">
        <f t="shared" si="11"/>
        <v>Ethane BOURGUIGNON</v>
      </c>
    </row>
    <row r="73" spans="1:28" x14ac:dyDescent="0.25">
      <c r="A73" t="s">
        <v>43</v>
      </c>
      <c r="B73">
        <v>48042</v>
      </c>
      <c r="C73">
        <v>81</v>
      </c>
      <c r="D73" t="s">
        <v>122</v>
      </c>
      <c r="E73" s="2">
        <v>39128</v>
      </c>
      <c r="F73" t="s">
        <v>98</v>
      </c>
      <c r="G73">
        <v>1</v>
      </c>
      <c r="H73">
        <v>1</v>
      </c>
      <c r="I73">
        <v>1</v>
      </c>
      <c r="L73">
        <v>2</v>
      </c>
      <c r="M73">
        <v>4</v>
      </c>
      <c r="N73" s="2">
        <v>43751</v>
      </c>
      <c r="O73">
        <f t="shared" si="6"/>
        <v>0</v>
      </c>
      <c r="P73">
        <f>VLOOKUP("M"&amp;TEXT(G73,"0"),Punten!$A$1:$E$37,5,FALSE)</f>
        <v>0</v>
      </c>
      <c r="Q73">
        <f>VLOOKUP("M"&amp;TEXT(H73,"0"),Punten!$A$1:$E$37,5,FALSE)</f>
        <v>0</v>
      </c>
      <c r="R73">
        <f>VLOOKUP("M"&amp;TEXT(I73,"0"),Punten!$A$1:$E$37,5,FALSE)</f>
        <v>0</v>
      </c>
      <c r="S73">
        <f>VLOOKUP("K"&amp;TEXT(M73,"0"),Punten!$A$1:$E$37,5,FALSE)</f>
        <v>0</v>
      </c>
      <c r="T73">
        <f>VLOOKUP("H"&amp;TEXT(L73,"0"),Punten!$A$1:$E$37,5,FALSE)</f>
        <v>0</v>
      </c>
      <c r="U73">
        <f>VLOOKUP("F"&amp;TEXT(M73,"0"),Punten!$A$2:$E$158,5,FALSE)</f>
        <v>11</v>
      </c>
      <c r="V73">
        <f t="shared" si="7"/>
        <v>11</v>
      </c>
      <c r="W73" t="str">
        <f t="shared" si="8"/>
        <v>43751B12</v>
      </c>
      <c r="X73">
        <f t="shared" si="9"/>
        <v>2</v>
      </c>
      <c r="Y73" t="str">
        <f>VLOOKUP(A73,Klasses!$A$2:$B$100,2,FALSE)</f>
        <v>Boys 12</v>
      </c>
      <c r="Z73" t="s">
        <v>198</v>
      </c>
      <c r="AA73" t="str">
        <f t="shared" si="10"/>
        <v>SUPERCROSS BVC BIKES BENELUX</v>
      </c>
      <c r="AB73" t="str">
        <f t="shared" si="11"/>
        <v>Mika OOMS</v>
      </c>
    </row>
    <row r="74" spans="1:28" x14ac:dyDescent="0.25">
      <c r="A74" t="s">
        <v>50</v>
      </c>
      <c r="B74">
        <v>48039</v>
      </c>
      <c r="C74">
        <v>23</v>
      </c>
      <c r="D74" t="s">
        <v>240</v>
      </c>
      <c r="E74" s="2">
        <v>27567</v>
      </c>
      <c r="F74" t="s">
        <v>98</v>
      </c>
      <c r="G74">
        <v>4</v>
      </c>
      <c r="H74">
        <v>3</v>
      </c>
      <c r="I74">
        <v>3</v>
      </c>
      <c r="M74">
        <v>4</v>
      </c>
      <c r="N74" s="2">
        <v>43751</v>
      </c>
      <c r="O74">
        <f t="shared" si="6"/>
        <v>0</v>
      </c>
      <c r="P74">
        <f>VLOOKUP("M"&amp;TEXT(G74,"0"),Punten!$A$1:$E$37,5,FALSE)</f>
        <v>0</v>
      </c>
      <c r="Q74">
        <f>VLOOKUP("M"&amp;TEXT(H74,"0"),Punten!$A$1:$E$37,5,FALSE)</f>
        <v>0</v>
      </c>
      <c r="R74">
        <f>VLOOKUP("M"&amp;TEXT(I74,"0"),Punten!$A$1:$E$37,5,FALSE)</f>
        <v>0</v>
      </c>
      <c r="S74">
        <f>VLOOKUP("K"&amp;TEXT(M74,"0"),Punten!$A$1:$E$37,5,FALSE)</f>
        <v>0</v>
      </c>
      <c r="T74">
        <f>VLOOKUP("H"&amp;TEXT(L74,"0"),Punten!$A$1:$E$37,5,FALSE)</f>
        <v>0</v>
      </c>
      <c r="U74">
        <f>VLOOKUP("F"&amp;TEXT(M74,"0"),Punten!$A$2:$E$158,5,FALSE)</f>
        <v>11</v>
      </c>
      <c r="V74">
        <f t="shared" si="7"/>
        <v>11</v>
      </c>
      <c r="W74" t="str">
        <f t="shared" si="8"/>
        <v>43751C40</v>
      </c>
      <c r="X74">
        <f t="shared" si="9"/>
        <v>3</v>
      </c>
      <c r="Y74" t="str">
        <f>VLOOKUP(A74,Klasses!$A$2:$B$100,2,FALSE)</f>
        <v>Cruisers 30+</v>
      </c>
      <c r="Z74" t="s">
        <v>198</v>
      </c>
      <c r="AA74" t="str">
        <f t="shared" si="10"/>
        <v>SUPERCROSS BVC BIKES BENELUX</v>
      </c>
      <c r="AB74" t="str">
        <f t="shared" si="11"/>
        <v>Yvan LAENEN</v>
      </c>
    </row>
    <row r="75" spans="1:28" x14ac:dyDescent="0.25">
      <c r="A75" t="s">
        <v>42</v>
      </c>
      <c r="B75">
        <v>56553</v>
      </c>
      <c r="C75">
        <v>606</v>
      </c>
      <c r="D75" t="s">
        <v>220</v>
      </c>
      <c r="E75" s="2">
        <v>38882</v>
      </c>
      <c r="F75" t="s">
        <v>98</v>
      </c>
      <c r="G75">
        <v>2</v>
      </c>
      <c r="H75">
        <v>2</v>
      </c>
      <c r="I75">
        <v>2</v>
      </c>
      <c r="L75">
        <v>5</v>
      </c>
      <c r="N75" s="2">
        <v>43751</v>
      </c>
      <c r="O75">
        <f t="shared" si="6"/>
        <v>0</v>
      </c>
      <c r="P75">
        <f>VLOOKUP("M"&amp;TEXT(G75,"0"),Punten!$A$1:$E$37,5,FALSE)</f>
        <v>0</v>
      </c>
      <c r="Q75">
        <f>VLOOKUP("M"&amp;TEXT(H75,"0"),Punten!$A$1:$E$37,5,FALSE)</f>
        <v>0</v>
      </c>
      <c r="R75">
        <f>VLOOKUP("M"&amp;TEXT(I75,"0"),Punten!$A$1:$E$37,5,FALSE)</f>
        <v>0</v>
      </c>
      <c r="S75">
        <f>VLOOKUP("K"&amp;TEXT(M75,"0"),Punten!$A$1:$E$37,5,FALSE)</f>
        <v>0</v>
      </c>
      <c r="T75">
        <f>VLOOKUP("H"&amp;TEXT(L75,"0"),Punten!$A$1:$E$37,5,FALSE)</f>
        <v>0</v>
      </c>
      <c r="U75">
        <f>VLOOKUP("F"&amp;TEXT(M75,"0"),Punten!$A$2:$E$158,5,FALSE)</f>
        <v>0</v>
      </c>
      <c r="V75">
        <f t="shared" si="7"/>
        <v>0</v>
      </c>
      <c r="W75" t="str">
        <f t="shared" si="8"/>
        <v>43751B13</v>
      </c>
      <c r="X75">
        <f t="shared" si="9"/>
        <v>4</v>
      </c>
      <c r="Y75" t="str">
        <f>VLOOKUP(A75,Klasses!$A$2:$B$100,2,FALSE)</f>
        <v>Boys 13</v>
      </c>
      <c r="Z75" t="s">
        <v>198</v>
      </c>
      <c r="AA75" t="str">
        <f t="shared" si="10"/>
        <v>SUPERCROSS BVC BIKES BENELUX</v>
      </c>
      <c r="AB75" t="str">
        <f t="shared" si="11"/>
        <v>Yorgi PICCART</v>
      </c>
    </row>
    <row r="76" spans="1:28" x14ac:dyDescent="0.25">
      <c r="A76" t="s">
        <v>42</v>
      </c>
      <c r="B76">
        <v>54181</v>
      </c>
      <c r="C76">
        <v>67</v>
      </c>
      <c r="D76" t="s">
        <v>139</v>
      </c>
      <c r="E76" s="2">
        <v>38894</v>
      </c>
      <c r="F76" t="s">
        <v>84</v>
      </c>
      <c r="G76">
        <v>1</v>
      </c>
      <c r="H76">
        <v>1</v>
      </c>
      <c r="I76">
        <v>1</v>
      </c>
      <c r="L76">
        <v>1</v>
      </c>
      <c r="M76">
        <v>1</v>
      </c>
      <c r="N76" s="2">
        <v>43751</v>
      </c>
      <c r="O76">
        <f t="shared" si="6"/>
        <v>0</v>
      </c>
      <c r="P76">
        <f>VLOOKUP("M"&amp;TEXT(G76,"0"),Punten!$A$1:$E$37,5,FALSE)</f>
        <v>0</v>
      </c>
      <c r="Q76">
        <f>VLOOKUP("M"&amp;TEXT(H76,"0"),Punten!$A$1:$E$37,5,FALSE)</f>
        <v>0</v>
      </c>
      <c r="R76">
        <f>VLOOKUP("M"&amp;TEXT(I76,"0"),Punten!$A$1:$E$37,5,FALSE)</f>
        <v>0</v>
      </c>
      <c r="S76">
        <f>VLOOKUP("K"&amp;TEXT(M76,"0"),Punten!$A$1:$E$37,5,FALSE)</f>
        <v>0</v>
      </c>
      <c r="T76">
        <f>VLOOKUP("H"&amp;TEXT(L76,"0"),Punten!$A$1:$E$37,5,FALSE)</f>
        <v>0</v>
      </c>
      <c r="U76">
        <f>VLOOKUP("F"&amp;TEXT(M76,"0"),Punten!$A$2:$E$158,5,FALSE)</f>
        <v>20</v>
      </c>
      <c r="V76">
        <f t="shared" si="7"/>
        <v>20</v>
      </c>
      <c r="W76" t="str">
        <f t="shared" si="8"/>
        <v>43751B13</v>
      </c>
      <c r="X76">
        <f t="shared" si="9"/>
        <v>1</v>
      </c>
      <c r="Y76" t="str">
        <f>VLOOKUP(A76,Klasses!$A$2:$B$100,2,FALSE)</f>
        <v>Boys 13</v>
      </c>
      <c r="Z76" t="s">
        <v>198</v>
      </c>
      <c r="AA76" t="str">
        <f t="shared" si="10"/>
        <v>TARGET BMX TEAM</v>
      </c>
      <c r="AB76" t="str">
        <f t="shared" si="11"/>
        <v>Ferre T´SEYEN</v>
      </c>
    </row>
    <row r="77" spans="1:28" x14ac:dyDescent="0.25">
      <c r="A77" t="s">
        <v>72</v>
      </c>
      <c r="B77">
        <v>51582</v>
      </c>
      <c r="C77">
        <v>39</v>
      </c>
      <c r="D77" t="s">
        <v>83</v>
      </c>
      <c r="E77" s="2">
        <v>35340</v>
      </c>
      <c r="F77" t="s">
        <v>84</v>
      </c>
      <c r="G77">
        <v>2</v>
      </c>
      <c r="H77">
        <v>2</v>
      </c>
      <c r="I77">
        <v>1</v>
      </c>
      <c r="M77">
        <v>3</v>
      </c>
      <c r="N77" s="2">
        <v>43751</v>
      </c>
      <c r="O77">
        <f t="shared" si="6"/>
        <v>0</v>
      </c>
      <c r="P77">
        <f>VLOOKUP("M"&amp;TEXT(G77,"0"),Punten!$A$1:$E$37,5,FALSE)</f>
        <v>0</v>
      </c>
      <c r="Q77">
        <f>VLOOKUP("M"&amp;TEXT(H77,"0"),Punten!$A$1:$E$37,5,FALSE)</f>
        <v>0</v>
      </c>
      <c r="R77">
        <f>VLOOKUP("M"&amp;TEXT(I77,"0"),Punten!$A$1:$E$37,5,FALSE)</f>
        <v>0</v>
      </c>
      <c r="S77">
        <f>VLOOKUP("K"&amp;TEXT(M77,"0"),Punten!$A$1:$E$37,5,FALSE)</f>
        <v>0</v>
      </c>
      <c r="T77">
        <f>VLOOKUP("H"&amp;TEXT(L77,"0"),Punten!$A$1:$E$37,5,FALSE)</f>
        <v>0</v>
      </c>
      <c r="U77">
        <f>VLOOKUP("F"&amp;TEXT(M77,"0"),Punten!$A$2:$E$158,5,FALSE)</f>
        <v>13</v>
      </c>
      <c r="V77">
        <f t="shared" si="7"/>
        <v>13</v>
      </c>
      <c r="W77" t="str">
        <f t="shared" si="8"/>
        <v>43751C29</v>
      </c>
      <c r="X77">
        <f t="shared" si="9"/>
        <v>2</v>
      </c>
      <c r="Y77" t="str">
        <f>VLOOKUP(A77,Klasses!$A$2:$B$100,2,FALSE)</f>
        <v>Cruisers 17-29 jaar</v>
      </c>
      <c r="Z77" t="s">
        <v>198</v>
      </c>
      <c r="AA77" t="str">
        <f t="shared" si="10"/>
        <v>TARGET BMX TEAM</v>
      </c>
      <c r="AB77" t="str">
        <f t="shared" si="11"/>
        <v>Jordi VAN BOUCHOUT</v>
      </c>
    </row>
    <row r="78" spans="1:28" x14ac:dyDescent="0.25">
      <c r="A78" t="s">
        <v>40</v>
      </c>
      <c r="B78">
        <v>48021</v>
      </c>
      <c r="C78">
        <v>16</v>
      </c>
      <c r="D78" t="s">
        <v>224</v>
      </c>
      <c r="E78" s="2">
        <v>38262</v>
      </c>
      <c r="F78" t="s">
        <v>84</v>
      </c>
      <c r="G78">
        <v>3</v>
      </c>
      <c r="H78">
        <v>2</v>
      </c>
      <c r="I78">
        <v>5</v>
      </c>
      <c r="L78">
        <v>4</v>
      </c>
      <c r="M78">
        <v>4</v>
      </c>
      <c r="N78" s="2">
        <v>43751</v>
      </c>
      <c r="O78">
        <f t="shared" si="6"/>
        <v>0</v>
      </c>
      <c r="P78">
        <f>VLOOKUP("M"&amp;TEXT(G78,"0"),Punten!$A$1:$E$37,5,FALSE)</f>
        <v>0</v>
      </c>
      <c r="Q78">
        <f>VLOOKUP("M"&amp;TEXT(H78,"0"),Punten!$A$1:$E$37,5,FALSE)</f>
        <v>0</v>
      </c>
      <c r="R78">
        <f>VLOOKUP("M"&amp;TEXT(I78,"0"),Punten!$A$1:$E$37,5,FALSE)</f>
        <v>0</v>
      </c>
      <c r="S78">
        <f>VLOOKUP("K"&amp;TEXT(M78,"0"),Punten!$A$1:$E$37,5,FALSE)</f>
        <v>0</v>
      </c>
      <c r="T78">
        <f>VLOOKUP("H"&amp;TEXT(L78,"0"),Punten!$A$1:$E$37,5,FALSE)</f>
        <v>0</v>
      </c>
      <c r="U78">
        <f>VLOOKUP("F"&amp;TEXT(M78,"0"),Punten!$A$2:$E$158,5,FALSE)</f>
        <v>11</v>
      </c>
      <c r="V78">
        <f t="shared" si="7"/>
        <v>11</v>
      </c>
      <c r="W78" t="str">
        <f t="shared" si="8"/>
        <v>43751B15</v>
      </c>
      <c r="X78">
        <f t="shared" si="9"/>
        <v>3</v>
      </c>
      <c r="Y78" t="str">
        <f>VLOOKUP(A78,Klasses!$A$2:$B$100,2,FALSE)</f>
        <v>Boys 15/16</v>
      </c>
      <c r="Z78" t="s">
        <v>198</v>
      </c>
      <c r="AA78" t="str">
        <f t="shared" si="10"/>
        <v>TARGET BMX TEAM</v>
      </c>
      <c r="AB78" t="str">
        <f t="shared" si="11"/>
        <v>Thomas WILLEMS</v>
      </c>
    </row>
    <row r="79" spans="1:28" x14ac:dyDescent="0.25">
      <c r="A79" t="s">
        <v>38</v>
      </c>
      <c r="B79">
        <v>51607</v>
      </c>
      <c r="C79">
        <v>27</v>
      </c>
      <c r="D79" t="s">
        <v>166</v>
      </c>
      <c r="E79" s="2">
        <v>33049</v>
      </c>
      <c r="F79" t="s">
        <v>84</v>
      </c>
      <c r="G79">
        <v>1</v>
      </c>
      <c r="H79">
        <v>1</v>
      </c>
      <c r="I79">
        <v>1</v>
      </c>
      <c r="M79">
        <v>4</v>
      </c>
      <c r="N79" s="2">
        <v>43751</v>
      </c>
      <c r="O79">
        <f t="shared" si="6"/>
        <v>0</v>
      </c>
      <c r="P79">
        <f>VLOOKUP("M"&amp;TEXT(G79,"0"),Punten!$A$1:$E$37,5,FALSE)</f>
        <v>0</v>
      </c>
      <c r="Q79">
        <f>VLOOKUP("M"&amp;TEXT(H79,"0"),Punten!$A$1:$E$37,5,FALSE)</f>
        <v>0</v>
      </c>
      <c r="R79">
        <f>VLOOKUP("M"&amp;TEXT(I79,"0"),Punten!$A$1:$E$37,5,FALSE)</f>
        <v>0</v>
      </c>
      <c r="S79">
        <f>VLOOKUP("K"&amp;TEXT(M79,"0"),Punten!$A$1:$E$37,5,FALSE)</f>
        <v>0</v>
      </c>
      <c r="T79">
        <f>VLOOKUP("H"&amp;TEXT(L79,"0"),Punten!$A$1:$E$37,5,FALSE)</f>
        <v>0</v>
      </c>
      <c r="U79">
        <f>VLOOKUP("F"&amp;TEXT(M79,"0"),Punten!$A$2:$E$158,5,FALSE)</f>
        <v>11</v>
      </c>
      <c r="V79">
        <f t="shared" si="7"/>
        <v>11</v>
      </c>
      <c r="W79" t="str">
        <f t="shared" si="8"/>
        <v>43751B19</v>
      </c>
      <c r="X79">
        <f t="shared" si="9"/>
        <v>4</v>
      </c>
      <c r="Y79" t="str">
        <f>VLOOKUP(A79,Klasses!$A$2:$B$100,2,FALSE)</f>
        <v>Boys 19+</v>
      </c>
      <c r="Z79" t="s">
        <v>198</v>
      </c>
      <c r="AA79" t="str">
        <f t="shared" si="10"/>
        <v>TARGET BMX TEAM</v>
      </c>
      <c r="AB79" t="str">
        <f t="shared" si="11"/>
        <v>Roy VAN AKEN</v>
      </c>
    </row>
    <row r="80" spans="1:28" x14ac:dyDescent="0.25">
      <c r="A80" t="s">
        <v>44</v>
      </c>
      <c r="B80">
        <v>51325</v>
      </c>
      <c r="C80">
        <v>93</v>
      </c>
      <c r="D80" t="s">
        <v>170</v>
      </c>
      <c r="E80" s="2">
        <v>39435</v>
      </c>
      <c r="F80" t="s">
        <v>116</v>
      </c>
      <c r="G80">
        <v>3</v>
      </c>
      <c r="H80">
        <v>2</v>
      </c>
      <c r="I80">
        <v>1</v>
      </c>
      <c r="M80">
        <v>2</v>
      </c>
      <c r="N80" s="2">
        <v>43751</v>
      </c>
      <c r="O80">
        <f t="shared" si="6"/>
        <v>0</v>
      </c>
      <c r="P80">
        <f>VLOOKUP("M"&amp;TEXT(G80,"0"),Punten!$A$1:$E$37,5,FALSE)</f>
        <v>0</v>
      </c>
      <c r="Q80">
        <f>VLOOKUP("M"&amp;TEXT(H80,"0"),Punten!$A$1:$E$37,5,FALSE)</f>
        <v>0</v>
      </c>
      <c r="R80">
        <f>VLOOKUP("M"&amp;TEXT(I80,"0"),Punten!$A$1:$E$37,5,FALSE)</f>
        <v>0</v>
      </c>
      <c r="S80">
        <f>VLOOKUP("K"&amp;TEXT(M80,"0"),Punten!$A$1:$E$37,5,FALSE)</f>
        <v>0</v>
      </c>
      <c r="T80">
        <f>VLOOKUP("H"&amp;TEXT(L80,"0"),Punten!$A$1:$E$37,5,FALSE)</f>
        <v>0</v>
      </c>
      <c r="U80">
        <f>VLOOKUP("F"&amp;TEXT(M80,"0"),Punten!$A$2:$E$158,5,FALSE)</f>
        <v>16</v>
      </c>
      <c r="V80">
        <f t="shared" si="7"/>
        <v>16</v>
      </c>
      <c r="W80" t="str">
        <f t="shared" si="8"/>
        <v>43751G11</v>
      </c>
      <c r="X80">
        <f t="shared" si="9"/>
        <v>1</v>
      </c>
      <c r="Y80" t="str">
        <f>VLOOKUP(A80,Klasses!$A$2:$B$100,2,FALSE)</f>
        <v>Girls 11/12</v>
      </c>
      <c r="Z80" t="s">
        <v>198</v>
      </c>
      <c r="AA80" t="str">
        <f t="shared" si="10"/>
        <v>TEAM RIFT BMX BELGIUM</v>
      </c>
      <c r="AB80" t="str">
        <f t="shared" si="11"/>
        <v>Lore WOLFS</v>
      </c>
    </row>
    <row r="81" spans="1:28" x14ac:dyDescent="0.25">
      <c r="A81" t="s">
        <v>45</v>
      </c>
      <c r="B81">
        <v>51331</v>
      </c>
      <c r="C81">
        <v>17</v>
      </c>
      <c r="D81" t="s">
        <v>176</v>
      </c>
      <c r="E81" s="2">
        <v>38771</v>
      </c>
      <c r="F81" t="s">
        <v>116</v>
      </c>
      <c r="G81">
        <v>1</v>
      </c>
      <c r="H81">
        <v>3</v>
      </c>
      <c r="I81">
        <v>2</v>
      </c>
      <c r="M81">
        <v>2</v>
      </c>
      <c r="N81" s="2">
        <v>43751</v>
      </c>
      <c r="O81">
        <f t="shared" si="6"/>
        <v>0</v>
      </c>
      <c r="P81">
        <f>VLOOKUP("M"&amp;TEXT(G81,"0"),Punten!$A$1:$E$37,5,FALSE)</f>
        <v>0</v>
      </c>
      <c r="Q81">
        <f>VLOOKUP("M"&amp;TEXT(H81,"0"),Punten!$A$1:$E$37,5,FALSE)</f>
        <v>0</v>
      </c>
      <c r="R81">
        <f>VLOOKUP("M"&amp;TEXT(I81,"0"),Punten!$A$1:$E$37,5,FALSE)</f>
        <v>0</v>
      </c>
      <c r="S81">
        <f>VLOOKUP("K"&amp;TEXT(M81,"0"),Punten!$A$1:$E$37,5,FALSE)</f>
        <v>0</v>
      </c>
      <c r="T81">
        <f>VLOOKUP("H"&amp;TEXT(L81,"0"),Punten!$A$1:$E$37,5,FALSE)</f>
        <v>0</v>
      </c>
      <c r="U81">
        <f>VLOOKUP("F"&amp;TEXT(M81,"0"),Punten!$A$2:$E$158,5,FALSE)</f>
        <v>16</v>
      </c>
      <c r="V81">
        <f t="shared" si="7"/>
        <v>16</v>
      </c>
      <c r="W81" t="str">
        <f t="shared" si="8"/>
        <v>43751G13</v>
      </c>
      <c r="X81">
        <f t="shared" si="9"/>
        <v>2</v>
      </c>
      <c r="Y81" t="str">
        <f>VLOOKUP(A81,Klasses!$A$2:$B$100,2,FALSE)</f>
        <v>Girls 13/14</v>
      </c>
      <c r="Z81" t="s">
        <v>198</v>
      </c>
      <c r="AA81" t="str">
        <f t="shared" si="10"/>
        <v>TEAM RIFT BMX BELGIUM</v>
      </c>
      <c r="AB81" t="str">
        <f t="shared" si="11"/>
        <v>Lotte WOLFS</v>
      </c>
    </row>
    <row r="82" spans="1:28" x14ac:dyDescent="0.25">
      <c r="A82" t="s">
        <v>41</v>
      </c>
      <c r="B82">
        <v>53025</v>
      </c>
      <c r="C82">
        <v>94</v>
      </c>
      <c r="D82" t="s">
        <v>143</v>
      </c>
      <c r="E82" s="2">
        <v>38380</v>
      </c>
      <c r="F82" t="s">
        <v>116</v>
      </c>
      <c r="G82">
        <v>1</v>
      </c>
      <c r="H82">
        <v>2</v>
      </c>
      <c r="I82">
        <v>1</v>
      </c>
      <c r="L82">
        <v>1</v>
      </c>
      <c r="M82">
        <v>3</v>
      </c>
      <c r="N82" s="2">
        <v>43751</v>
      </c>
      <c r="O82">
        <f t="shared" si="6"/>
        <v>0</v>
      </c>
      <c r="P82">
        <f>VLOOKUP("M"&amp;TEXT(G82,"0"),Punten!$A$1:$E$37,5,FALSE)</f>
        <v>0</v>
      </c>
      <c r="Q82">
        <f>VLOOKUP("M"&amp;TEXT(H82,"0"),Punten!$A$1:$E$37,5,FALSE)</f>
        <v>0</v>
      </c>
      <c r="R82">
        <f>VLOOKUP("M"&amp;TEXT(I82,"0"),Punten!$A$1:$E$37,5,FALSE)</f>
        <v>0</v>
      </c>
      <c r="S82">
        <f>VLOOKUP("K"&amp;TEXT(M82,"0"),Punten!$A$1:$E$37,5,FALSE)</f>
        <v>0</v>
      </c>
      <c r="T82">
        <f>VLOOKUP("H"&amp;TEXT(L82,"0"),Punten!$A$1:$E$37,5,FALSE)</f>
        <v>0</v>
      </c>
      <c r="U82">
        <f>VLOOKUP("F"&amp;TEXT(M82,"0"),Punten!$A$2:$E$158,5,FALSE)</f>
        <v>13</v>
      </c>
      <c r="V82">
        <f t="shared" si="7"/>
        <v>13</v>
      </c>
      <c r="W82" t="str">
        <f t="shared" si="8"/>
        <v>43751B14</v>
      </c>
      <c r="X82">
        <f t="shared" si="9"/>
        <v>3</v>
      </c>
      <c r="Y82" t="str">
        <f>VLOOKUP(A82,Klasses!$A$2:$B$100,2,FALSE)</f>
        <v>Boys 14</v>
      </c>
      <c r="Z82" t="s">
        <v>198</v>
      </c>
      <c r="AA82" t="str">
        <f t="shared" si="10"/>
        <v>TEAM RIFT BMX BELGIUM</v>
      </c>
      <c r="AB82" t="str">
        <f t="shared" si="11"/>
        <v>Tjörven MERTENS</v>
      </c>
    </row>
    <row r="83" spans="1:28" x14ac:dyDescent="0.25">
      <c r="A83" t="s">
        <v>47</v>
      </c>
      <c r="B83">
        <v>51326</v>
      </c>
      <c r="C83">
        <v>45</v>
      </c>
      <c r="D83" t="s">
        <v>213</v>
      </c>
      <c r="E83" s="2">
        <v>38081</v>
      </c>
      <c r="F83" t="s">
        <v>116</v>
      </c>
      <c r="G83">
        <v>1</v>
      </c>
      <c r="H83">
        <v>2</v>
      </c>
      <c r="I83">
        <v>1</v>
      </c>
      <c r="M83">
        <v>6</v>
      </c>
      <c r="N83" s="2">
        <v>43751</v>
      </c>
      <c r="O83">
        <f t="shared" si="6"/>
        <v>0</v>
      </c>
      <c r="P83">
        <f>VLOOKUP("M"&amp;TEXT(G83,"0"),Punten!$A$1:$E$37,5,FALSE)</f>
        <v>0</v>
      </c>
      <c r="Q83">
        <f>VLOOKUP("M"&amp;TEXT(H83,"0"),Punten!$A$1:$E$37,5,FALSE)</f>
        <v>0</v>
      </c>
      <c r="R83">
        <f>VLOOKUP("M"&amp;TEXT(I83,"0"),Punten!$A$1:$E$37,5,FALSE)</f>
        <v>0</v>
      </c>
      <c r="S83">
        <f>VLOOKUP("K"&amp;TEXT(M83,"0"),Punten!$A$1:$E$37,5,FALSE)</f>
        <v>0</v>
      </c>
      <c r="T83">
        <f>VLOOKUP("H"&amp;TEXT(L83,"0"),Punten!$A$1:$E$37,5,FALSE)</f>
        <v>0</v>
      </c>
      <c r="U83">
        <f>VLOOKUP("F"&amp;TEXT(M83,"0"),Punten!$A$2:$E$158,5,FALSE)</f>
        <v>7</v>
      </c>
      <c r="V83">
        <f t="shared" si="7"/>
        <v>7</v>
      </c>
      <c r="W83" t="str">
        <f t="shared" si="8"/>
        <v>43751D05</v>
      </c>
      <c r="X83">
        <f t="shared" si="9"/>
        <v>4</v>
      </c>
      <c r="Y83" t="str">
        <f>VLOOKUP(A83,Klasses!$A$2:$B$100,2,FALSE)</f>
        <v>Dames Cruisers</v>
      </c>
      <c r="Z83" t="s">
        <v>198</v>
      </c>
      <c r="AA83" t="str">
        <f t="shared" si="10"/>
        <v>TEAM RIFT BMX BELGIUM</v>
      </c>
      <c r="AB83" t="str">
        <f t="shared" si="11"/>
        <v>Zoë WOLFS</v>
      </c>
    </row>
    <row r="84" spans="1:28" x14ac:dyDescent="0.25">
      <c r="A84" t="s">
        <v>43</v>
      </c>
      <c r="B84">
        <v>52325</v>
      </c>
      <c r="C84">
        <v>12</v>
      </c>
      <c r="D84" t="s">
        <v>119</v>
      </c>
      <c r="E84" s="2">
        <v>39235</v>
      </c>
      <c r="F84" t="s">
        <v>120</v>
      </c>
      <c r="G84">
        <v>1</v>
      </c>
      <c r="H84">
        <v>1</v>
      </c>
      <c r="I84">
        <v>1</v>
      </c>
      <c r="L84">
        <v>1</v>
      </c>
      <c r="M84">
        <v>1</v>
      </c>
      <c r="N84" s="2">
        <v>43744</v>
      </c>
      <c r="O84">
        <f t="shared" si="6"/>
        <v>0</v>
      </c>
      <c r="P84">
        <f>VLOOKUP("M"&amp;TEXT(G84,"0"),Punten!$A$1:$E$37,5,FALSE)</f>
        <v>0</v>
      </c>
      <c r="Q84">
        <f>VLOOKUP("M"&amp;TEXT(H84,"0"),Punten!$A$1:$E$37,5,FALSE)</f>
        <v>0</v>
      </c>
      <c r="R84">
        <f>VLOOKUP("M"&amp;TEXT(I84,"0"),Punten!$A$1:$E$37,5,FALSE)</f>
        <v>0</v>
      </c>
      <c r="S84">
        <f>VLOOKUP("K"&amp;TEXT(M84,"0"),Punten!$A$1:$E$37,5,FALSE)</f>
        <v>0</v>
      </c>
      <c r="T84">
        <f>VLOOKUP("H"&amp;TEXT(L84,"0"),Punten!$A$1:$E$37,5,FALSE)</f>
        <v>0</v>
      </c>
      <c r="U84">
        <f>VLOOKUP("F"&amp;TEXT(M84,"0"),Punten!$A$2:$E$158,5,FALSE)</f>
        <v>20</v>
      </c>
      <c r="V84">
        <f t="shared" si="7"/>
        <v>20</v>
      </c>
      <c r="W84" t="str">
        <f t="shared" si="8"/>
        <v>43744B12</v>
      </c>
      <c r="X84">
        <f t="shared" si="9"/>
        <v>1</v>
      </c>
      <c r="Y84" t="str">
        <f>VLOOKUP(A84,Klasses!$A$2:$B$100,2,FALSE)</f>
        <v>Boys 12</v>
      </c>
      <c r="Z84" t="s">
        <v>198</v>
      </c>
      <c r="AA84" t="str">
        <f t="shared" si="10"/>
        <v>2B RACING TEAM</v>
      </c>
      <c r="AB84" t="str">
        <f t="shared" si="11"/>
        <v>Dries BROUNS</v>
      </c>
    </row>
    <row r="85" spans="1:28" x14ac:dyDescent="0.25">
      <c r="A85" t="s">
        <v>41</v>
      </c>
      <c r="B85">
        <v>52323</v>
      </c>
      <c r="C85">
        <v>51</v>
      </c>
      <c r="D85" t="s">
        <v>144</v>
      </c>
      <c r="E85" s="2">
        <v>38353</v>
      </c>
      <c r="F85" t="s">
        <v>120</v>
      </c>
      <c r="G85">
        <v>2</v>
      </c>
      <c r="H85">
        <v>1</v>
      </c>
      <c r="I85">
        <v>2</v>
      </c>
      <c r="M85">
        <v>4</v>
      </c>
      <c r="N85" s="2">
        <v>43744</v>
      </c>
      <c r="O85">
        <f t="shared" si="6"/>
        <v>0</v>
      </c>
      <c r="P85">
        <f>VLOOKUP("M"&amp;TEXT(G85,"0"),Punten!$A$1:$E$37,5,FALSE)</f>
        <v>0</v>
      </c>
      <c r="Q85">
        <f>VLOOKUP("M"&amp;TEXT(H85,"0"),Punten!$A$1:$E$37,5,FALSE)</f>
        <v>0</v>
      </c>
      <c r="R85">
        <f>VLOOKUP("M"&amp;TEXT(I85,"0"),Punten!$A$1:$E$37,5,FALSE)</f>
        <v>0</v>
      </c>
      <c r="S85">
        <f>VLOOKUP("K"&amp;TEXT(M85,"0"),Punten!$A$1:$E$37,5,FALSE)</f>
        <v>0</v>
      </c>
      <c r="T85">
        <f>VLOOKUP("H"&amp;TEXT(L85,"0"),Punten!$A$1:$E$37,5,FALSE)</f>
        <v>0</v>
      </c>
      <c r="U85">
        <f>VLOOKUP("F"&amp;TEXT(M85,"0"),Punten!$A$2:$E$158,5,FALSE)</f>
        <v>11</v>
      </c>
      <c r="V85">
        <f t="shared" si="7"/>
        <v>11</v>
      </c>
      <c r="W85" t="str">
        <f t="shared" si="8"/>
        <v>43744B14</v>
      </c>
      <c r="X85">
        <f t="shared" si="9"/>
        <v>2</v>
      </c>
      <c r="Y85" t="str">
        <f>VLOOKUP(A85,Klasses!$A$2:$B$100,2,FALSE)</f>
        <v>Boys 14</v>
      </c>
      <c r="Z85" t="s">
        <v>198</v>
      </c>
      <c r="AA85" t="str">
        <f t="shared" si="10"/>
        <v>2B RACING TEAM</v>
      </c>
      <c r="AB85" t="str">
        <f t="shared" si="11"/>
        <v>Dieter BROUNS</v>
      </c>
    </row>
    <row r="86" spans="1:28" x14ac:dyDescent="0.25">
      <c r="A86" t="s">
        <v>38</v>
      </c>
      <c r="B86">
        <v>45670</v>
      </c>
      <c r="C86">
        <v>108</v>
      </c>
      <c r="D86" t="s">
        <v>167</v>
      </c>
      <c r="E86" s="2">
        <v>36529</v>
      </c>
      <c r="F86" t="s">
        <v>120</v>
      </c>
      <c r="G86">
        <v>4</v>
      </c>
      <c r="H86">
        <v>1</v>
      </c>
      <c r="I86">
        <v>2</v>
      </c>
      <c r="M86">
        <v>6</v>
      </c>
      <c r="N86" s="2">
        <v>43744</v>
      </c>
      <c r="O86">
        <f t="shared" si="6"/>
        <v>0</v>
      </c>
      <c r="P86">
        <f>VLOOKUP("M"&amp;TEXT(G86,"0"),Punten!$A$1:$E$37,5,FALSE)</f>
        <v>0</v>
      </c>
      <c r="Q86">
        <f>VLOOKUP("M"&amp;TEXT(H86,"0"),Punten!$A$1:$E$37,5,FALSE)</f>
        <v>0</v>
      </c>
      <c r="R86">
        <f>VLOOKUP("M"&amp;TEXT(I86,"0"),Punten!$A$1:$E$37,5,FALSE)</f>
        <v>0</v>
      </c>
      <c r="S86">
        <f>VLOOKUP("K"&amp;TEXT(M86,"0"),Punten!$A$1:$E$37,5,FALSE)</f>
        <v>0</v>
      </c>
      <c r="T86">
        <f>VLOOKUP("H"&amp;TEXT(L86,"0"),Punten!$A$1:$E$37,5,FALSE)</f>
        <v>0</v>
      </c>
      <c r="U86">
        <f>VLOOKUP("F"&amp;TEXT(M86,"0"),Punten!$A$2:$E$158,5,FALSE)</f>
        <v>7</v>
      </c>
      <c r="V86">
        <f t="shared" si="7"/>
        <v>7</v>
      </c>
      <c r="W86" t="str">
        <f t="shared" si="8"/>
        <v>43744B19</v>
      </c>
      <c r="X86">
        <f t="shared" si="9"/>
        <v>3</v>
      </c>
      <c r="Y86" t="str">
        <f>VLOOKUP(A86,Klasses!$A$2:$B$100,2,FALSE)</f>
        <v>Boys 19+</v>
      </c>
      <c r="Z86" t="s">
        <v>198</v>
      </c>
      <c r="AA86" t="str">
        <f t="shared" si="10"/>
        <v>2B RACING TEAM</v>
      </c>
      <c r="AB86" t="str">
        <f t="shared" si="11"/>
        <v>Maarten VERHOEVEN</v>
      </c>
    </row>
    <row r="87" spans="1:28" x14ac:dyDescent="0.25">
      <c r="A87" t="s">
        <v>42</v>
      </c>
      <c r="B87">
        <v>45765</v>
      </c>
      <c r="C87">
        <v>163</v>
      </c>
      <c r="D87" t="s">
        <v>127</v>
      </c>
      <c r="E87" s="2">
        <v>38825</v>
      </c>
      <c r="F87" t="s">
        <v>120</v>
      </c>
      <c r="G87">
        <v>3</v>
      </c>
      <c r="H87">
        <v>3</v>
      </c>
      <c r="I87">
        <v>5</v>
      </c>
      <c r="K87">
        <v>5</v>
      </c>
      <c r="N87" s="2">
        <v>43744</v>
      </c>
      <c r="O87">
        <f t="shared" si="6"/>
        <v>0</v>
      </c>
      <c r="P87">
        <f>VLOOKUP("M"&amp;TEXT(G87,"0"),Punten!$A$1:$E$37,5,FALSE)</f>
        <v>0</v>
      </c>
      <c r="Q87">
        <f>VLOOKUP("M"&amp;TEXT(H87,"0"),Punten!$A$1:$E$37,5,FALSE)</f>
        <v>0</v>
      </c>
      <c r="R87">
        <f>VLOOKUP("M"&amp;TEXT(I87,"0"),Punten!$A$1:$E$37,5,FALSE)</f>
        <v>0</v>
      </c>
      <c r="S87">
        <f>VLOOKUP("K"&amp;TEXT(M87,"0"),Punten!$A$1:$E$37,5,FALSE)</f>
        <v>0</v>
      </c>
      <c r="T87">
        <f>VLOOKUP("H"&amp;TEXT(L87,"0"),Punten!$A$1:$E$37,5,FALSE)</f>
        <v>0</v>
      </c>
      <c r="U87">
        <f>VLOOKUP("F"&amp;TEXT(M87,"0"),Punten!$A$2:$E$158,5,FALSE)</f>
        <v>0</v>
      </c>
      <c r="V87">
        <f t="shared" si="7"/>
        <v>0</v>
      </c>
      <c r="W87" t="str">
        <f t="shared" si="8"/>
        <v>43744B13</v>
      </c>
      <c r="X87">
        <f t="shared" si="9"/>
        <v>4</v>
      </c>
      <c r="Y87" t="str">
        <f>VLOOKUP(A87,Klasses!$A$2:$B$100,2,FALSE)</f>
        <v>Boys 13</v>
      </c>
      <c r="Z87" t="s">
        <v>198</v>
      </c>
      <c r="AA87" t="str">
        <f t="shared" si="10"/>
        <v>2B RACING TEAM</v>
      </c>
      <c r="AB87" t="str">
        <f t="shared" si="11"/>
        <v>Stef LIPPENS</v>
      </c>
    </row>
    <row r="88" spans="1:28" x14ac:dyDescent="0.25">
      <c r="A88" t="s">
        <v>44</v>
      </c>
      <c r="B88">
        <v>45767</v>
      </c>
      <c r="C88">
        <v>7</v>
      </c>
      <c r="D88" t="s">
        <v>169</v>
      </c>
      <c r="E88" s="2">
        <v>39094</v>
      </c>
      <c r="F88" t="s">
        <v>118</v>
      </c>
      <c r="G88">
        <v>1</v>
      </c>
      <c r="H88">
        <v>1</v>
      </c>
      <c r="I88">
        <v>1</v>
      </c>
      <c r="M88">
        <v>1</v>
      </c>
      <c r="N88" s="2">
        <v>43744</v>
      </c>
      <c r="O88">
        <f t="shared" si="6"/>
        <v>0</v>
      </c>
      <c r="P88">
        <f>VLOOKUP("M"&amp;TEXT(G88,"0"),Punten!$A$1:$E$37,5,FALSE)</f>
        <v>0</v>
      </c>
      <c r="Q88">
        <f>VLOOKUP("M"&amp;TEXT(H88,"0"),Punten!$A$1:$E$37,5,FALSE)</f>
        <v>0</v>
      </c>
      <c r="R88">
        <f>VLOOKUP("M"&amp;TEXT(I88,"0"),Punten!$A$1:$E$37,5,FALSE)</f>
        <v>0</v>
      </c>
      <c r="S88">
        <f>VLOOKUP("K"&amp;TEXT(M88,"0"),Punten!$A$1:$E$37,5,FALSE)</f>
        <v>0</v>
      </c>
      <c r="T88">
        <f>VLOOKUP("H"&amp;TEXT(L88,"0"),Punten!$A$1:$E$37,5,FALSE)</f>
        <v>0</v>
      </c>
      <c r="U88">
        <f>VLOOKUP("F"&amp;TEXT(M88,"0"),Punten!$A$2:$E$158,5,FALSE)</f>
        <v>20</v>
      </c>
      <c r="V88">
        <f t="shared" si="7"/>
        <v>20</v>
      </c>
      <c r="W88" t="str">
        <f t="shared" si="8"/>
        <v>43744G11</v>
      </c>
      <c r="X88">
        <f t="shared" si="9"/>
        <v>1</v>
      </c>
      <c r="Y88" t="str">
        <f>VLOOKUP(A88,Klasses!$A$2:$B$100,2,FALSE)</f>
        <v>Girls 11/12</v>
      </c>
      <c r="Z88" t="s">
        <v>198</v>
      </c>
      <c r="AA88" t="str">
        <f t="shared" si="10"/>
        <v>BJORN WYNANTS BMX TEAM</v>
      </c>
      <c r="AB88" t="str">
        <f t="shared" si="11"/>
        <v>Sanne LUMBEECK</v>
      </c>
    </row>
    <row r="89" spans="1:28" x14ac:dyDescent="0.25">
      <c r="A89" t="s">
        <v>42</v>
      </c>
      <c r="B89">
        <v>45679</v>
      </c>
      <c r="C89">
        <v>76</v>
      </c>
      <c r="D89" t="s">
        <v>140</v>
      </c>
      <c r="E89" s="2">
        <v>38866</v>
      </c>
      <c r="F89" t="s">
        <v>118</v>
      </c>
      <c r="G89">
        <v>2</v>
      </c>
      <c r="H89">
        <v>1</v>
      </c>
      <c r="I89">
        <v>1</v>
      </c>
      <c r="K89">
        <v>1</v>
      </c>
      <c r="L89">
        <v>1</v>
      </c>
      <c r="M89">
        <v>3</v>
      </c>
      <c r="N89" s="2">
        <v>43744</v>
      </c>
      <c r="O89">
        <f t="shared" si="6"/>
        <v>0</v>
      </c>
      <c r="P89">
        <f>VLOOKUP("M"&amp;TEXT(G89,"0"),Punten!$A$1:$E$37,5,FALSE)</f>
        <v>0</v>
      </c>
      <c r="Q89">
        <f>VLOOKUP("M"&amp;TEXT(H89,"0"),Punten!$A$1:$E$37,5,FALSE)</f>
        <v>0</v>
      </c>
      <c r="R89">
        <f>VLOOKUP("M"&amp;TEXT(I89,"0"),Punten!$A$1:$E$37,5,FALSE)</f>
        <v>0</v>
      </c>
      <c r="S89">
        <f>VLOOKUP("K"&amp;TEXT(M89,"0"),Punten!$A$1:$E$37,5,FALSE)</f>
        <v>0</v>
      </c>
      <c r="T89">
        <f>VLOOKUP("H"&amp;TEXT(L89,"0"),Punten!$A$1:$E$37,5,FALSE)</f>
        <v>0</v>
      </c>
      <c r="U89">
        <f>VLOOKUP("F"&amp;TEXT(M89,"0"),Punten!$A$2:$E$158,5,FALSE)</f>
        <v>13</v>
      </c>
      <c r="V89">
        <f t="shared" si="7"/>
        <v>13</v>
      </c>
      <c r="W89" t="str">
        <f t="shared" si="8"/>
        <v>43744B13</v>
      </c>
      <c r="X89">
        <f t="shared" si="9"/>
        <v>2</v>
      </c>
      <c r="Y89" t="str">
        <f>VLOOKUP(A89,Klasses!$A$2:$B$100,2,FALSE)</f>
        <v>Boys 13</v>
      </c>
      <c r="Z89" t="s">
        <v>198</v>
      </c>
      <c r="AA89" t="str">
        <f t="shared" si="10"/>
        <v>BJORN WYNANTS BMX TEAM</v>
      </c>
      <c r="AB89" t="str">
        <f t="shared" si="11"/>
        <v>Rune ROEFS</v>
      </c>
    </row>
    <row r="90" spans="1:28" x14ac:dyDescent="0.25">
      <c r="A90" t="s">
        <v>43</v>
      </c>
      <c r="B90">
        <v>45681</v>
      </c>
      <c r="C90">
        <v>47</v>
      </c>
      <c r="D90" t="s">
        <v>204</v>
      </c>
      <c r="E90" s="2">
        <v>39317</v>
      </c>
      <c r="F90" t="s">
        <v>118</v>
      </c>
      <c r="G90">
        <v>3</v>
      </c>
      <c r="H90">
        <v>3</v>
      </c>
      <c r="I90">
        <v>3</v>
      </c>
      <c r="L90">
        <v>4</v>
      </c>
      <c r="M90">
        <v>5</v>
      </c>
      <c r="N90" s="2">
        <v>43744</v>
      </c>
      <c r="O90">
        <f t="shared" si="6"/>
        <v>0</v>
      </c>
      <c r="P90">
        <f>VLOOKUP("M"&amp;TEXT(G90,"0"),Punten!$A$1:$E$37,5,FALSE)</f>
        <v>0</v>
      </c>
      <c r="Q90">
        <f>VLOOKUP("M"&amp;TEXT(H90,"0"),Punten!$A$1:$E$37,5,FALSE)</f>
        <v>0</v>
      </c>
      <c r="R90">
        <f>VLOOKUP("M"&amp;TEXT(I90,"0"),Punten!$A$1:$E$37,5,FALSE)</f>
        <v>0</v>
      </c>
      <c r="S90">
        <f>VLOOKUP("K"&amp;TEXT(M90,"0"),Punten!$A$1:$E$37,5,FALSE)</f>
        <v>0</v>
      </c>
      <c r="T90">
        <f>VLOOKUP("H"&amp;TEXT(L90,"0"),Punten!$A$1:$E$37,5,FALSE)</f>
        <v>0</v>
      </c>
      <c r="U90">
        <f>VLOOKUP("F"&amp;TEXT(M90,"0"),Punten!$A$2:$E$158,5,FALSE)</f>
        <v>9</v>
      </c>
      <c r="V90">
        <f t="shared" si="7"/>
        <v>9</v>
      </c>
      <c r="W90" t="str">
        <f t="shared" si="8"/>
        <v>43744B12</v>
      </c>
      <c r="X90">
        <f t="shared" si="9"/>
        <v>3</v>
      </c>
      <c r="Y90" t="str">
        <f>VLOOKUP(A90,Klasses!$A$2:$B$100,2,FALSE)</f>
        <v>Boys 12</v>
      </c>
      <c r="Z90" t="s">
        <v>198</v>
      </c>
      <c r="AA90" t="str">
        <f t="shared" si="10"/>
        <v>BJORN WYNANTS BMX TEAM</v>
      </c>
      <c r="AB90" t="str">
        <f t="shared" si="11"/>
        <v>Rune RAEYMAEKERS</v>
      </c>
    </row>
    <row r="91" spans="1:28" x14ac:dyDescent="0.25">
      <c r="A91" t="s">
        <v>41</v>
      </c>
      <c r="B91">
        <v>48601</v>
      </c>
      <c r="C91">
        <v>65</v>
      </c>
      <c r="D91" t="s">
        <v>147</v>
      </c>
      <c r="E91" s="2">
        <v>38559</v>
      </c>
      <c r="F91" t="s">
        <v>118</v>
      </c>
      <c r="G91">
        <v>3</v>
      </c>
      <c r="H91">
        <v>4</v>
      </c>
      <c r="I91">
        <v>3</v>
      </c>
      <c r="M91">
        <v>5</v>
      </c>
      <c r="N91" s="2">
        <v>43744</v>
      </c>
      <c r="O91">
        <f t="shared" si="6"/>
        <v>0</v>
      </c>
      <c r="P91">
        <f>VLOOKUP("M"&amp;TEXT(G91,"0"),Punten!$A$1:$E$37,5,FALSE)</f>
        <v>0</v>
      </c>
      <c r="Q91">
        <f>VLOOKUP("M"&amp;TEXT(H91,"0"),Punten!$A$1:$E$37,5,FALSE)</f>
        <v>0</v>
      </c>
      <c r="R91">
        <f>VLOOKUP("M"&amp;TEXT(I91,"0"),Punten!$A$1:$E$37,5,FALSE)</f>
        <v>0</v>
      </c>
      <c r="S91">
        <f>VLOOKUP("K"&amp;TEXT(M91,"0"),Punten!$A$1:$E$37,5,FALSE)</f>
        <v>0</v>
      </c>
      <c r="T91">
        <f>VLOOKUP("H"&amp;TEXT(L91,"0"),Punten!$A$1:$E$37,5,FALSE)</f>
        <v>0</v>
      </c>
      <c r="U91">
        <f>VLOOKUP("F"&amp;TEXT(M91,"0"),Punten!$A$2:$E$158,5,FALSE)</f>
        <v>9</v>
      </c>
      <c r="V91">
        <f t="shared" si="7"/>
        <v>9</v>
      </c>
      <c r="W91" t="str">
        <f t="shared" si="8"/>
        <v>43744B14</v>
      </c>
      <c r="X91">
        <f t="shared" si="9"/>
        <v>4</v>
      </c>
      <c r="Y91" t="str">
        <f>VLOOKUP(A91,Klasses!$A$2:$B$100,2,FALSE)</f>
        <v>Boys 14</v>
      </c>
      <c r="Z91" t="s">
        <v>198</v>
      </c>
      <c r="AA91" t="str">
        <f t="shared" si="10"/>
        <v>BJORN WYNANTS BMX TEAM</v>
      </c>
      <c r="AB91" t="str">
        <f t="shared" si="11"/>
        <v>Nathan DE FAUW</v>
      </c>
    </row>
    <row r="92" spans="1:28" x14ac:dyDescent="0.25">
      <c r="A92" t="s">
        <v>43</v>
      </c>
      <c r="B92">
        <v>48035</v>
      </c>
      <c r="C92">
        <v>115</v>
      </c>
      <c r="D92" t="s">
        <v>124</v>
      </c>
      <c r="E92" s="2">
        <v>39214</v>
      </c>
      <c r="F92" t="s">
        <v>125</v>
      </c>
      <c r="G92">
        <v>2</v>
      </c>
      <c r="H92">
        <v>3</v>
      </c>
      <c r="I92">
        <v>3</v>
      </c>
      <c r="L92">
        <v>5</v>
      </c>
      <c r="N92" s="2">
        <v>43744</v>
      </c>
      <c r="O92">
        <f t="shared" si="6"/>
        <v>0</v>
      </c>
      <c r="P92">
        <f>VLOOKUP("M"&amp;TEXT(G92,"0"),Punten!$A$1:$E$37,5,FALSE)</f>
        <v>0</v>
      </c>
      <c r="Q92">
        <f>VLOOKUP("M"&amp;TEXT(H92,"0"),Punten!$A$1:$E$37,5,FALSE)</f>
        <v>0</v>
      </c>
      <c r="R92">
        <f>VLOOKUP("M"&amp;TEXT(I92,"0"),Punten!$A$1:$E$37,5,FALSE)</f>
        <v>0</v>
      </c>
      <c r="S92">
        <f>VLOOKUP("K"&amp;TEXT(M92,"0"),Punten!$A$1:$E$37,5,FALSE)</f>
        <v>0</v>
      </c>
      <c r="T92">
        <f>VLOOKUP("H"&amp;TEXT(L92,"0"),Punten!$A$1:$E$37,5,FALSE)</f>
        <v>0</v>
      </c>
      <c r="U92">
        <f>VLOOKUP("F"&amp;TEXT(M92,"0"),Punten!$A$2:$E$158,5,FALSE)</f>
        <v>0</v>
      </c>
      <c r="V92">
        <f t="shared" si="7"/>
        <v>0</v>
      </c>
      <c r="W92" t="str">
        <f t="shared" si="8"/>
        <v>43744B12</v>
      </c>
      <c r="X92">
        <f t="shared" si="9"/>
        <v>1</v>
      </c>
      <c r="Y92" t="str">
        <f>VLOOKUP(A92,Klasses!$A$2:$B$100,2,FALSE)</f>
        <v>Boys 12</v>
      </c>
      <c r="Z92" t="s">
        <v>198</v>
      </c>
      <c r="AA92" t="str">
        <f t="shared" si="10"/>
        <v>BMX TEAM PRO LEGEND BELGIUM</v>
      </c>
      <c r="AB92" t="str">
        <f t="shared" si="11"/>
        <v>Geoffrey DE WIT</v>
      </c>
    </row>
    <row r="93" spans="1:28" x14ac:dyDescent="0.25">
      <c r="A93" t="s">
        <v>42</v>
      </c>
      <c r="B93">
        <v>51014</v>
      </c>
      <c r="C93">
        <v>89</v>
      </c>
      <c r="D93" t="s">
        <v>128</v>
      </c>
      <c r="E93" s="2">
        <v>38813</v>
      </c>
      <c r="F93" t="s">
        <v>125</v>
      </c>
      <c r="G93">
        <v>4</v>
      </c>
      <c r="H93">
        <v>5</v>
      </c>
      <c r="I93">
        <v>7</v>
      </c>
      <c r="K93">
        <v>3</v>
      </c>
      <c r="L93">
        <v>7</v>
      </c>
      <c r="N93" s="2">
        <v>43744</v>
      </c>
      <c r="O93">
        <f t="shared" si="6"/>
        <v>0</v>
      </c>
      <c r="P93">
        <f>VLOOKUP("M"&amp;TEXT(G93,"0"),Punten!$A$1:$E$37,5,FALSE)</f>
        <v>0</v>
      </c>
      <c r="Q93">
        <f>VLOOKUP("M"&amp;TEXT(H93,"0"),Punten!$A$1:$E$37,5,FALSE)</f>
        <v>0</v>
      </c>
      <c r="R93">
        <f>VLOOKUP("M"&amp;TEXT(I93,"0"),Punten!$A$1:$E$37,5,FALSE)</f>
        <v>0</v>
      </c>
      <c r="S93">
        <f>VLOOKUP("K"&amp;TEXT(M93,"0"),Punten!$A$1:$E$37,5,FALSE)</f>
        <v>0</v>
      </c>
      <c r="T93">
        <f>VLOOKUP("H"&amp;TEXT(L93,"0"),Punten!$A$1:$E$37,5,FALSE)</f>
        <v>0</v>
      </c>
      <c r="U93">
        <f>VLOOKUP("F"&amp;TEXT(M93,"0"),Punten!$A$2:$E$158,5,FALSE)</f>
        <v>0</v>
      </c>
      <c r="V93">
        <f t="shared" si="7"/>
        <v>0</v>
      </c>
      <c r="W93" t="str">
        <f t="shared" si="8"/>
        <v>43744B13</v>
      </c>
      <c r="X93">
        <f t="shared" si="9"/>
        <v>2</v>
      </c>
      <c r="Y93" t="str">
        <f>VLOOKUP(A93,Klasses!$A$2:$B$100,2,FALSE)</f>
        <v>Boys 13</v>
      </c>
      <c r="Z93" t="s">
        <v>198</v>
      </c>
      <c r="AA93" t="str">
        <f t="shared" si="10"/>
        <v>BMX TEAM PRO LEGEND BELGIUM</v>
      </c>
      <c r="AB93" t="str">
        <f t="shared" si="11"/>
        <v>Mats FOBE</v>
      </c>
    </row>
    <row r="94" spans="1:28" x14ac:dyDescent="0.25">
      <c r="A94" t="s">
        <v>42</v>
      </c>
      <c r="B94">
        <v>51012</v>
      </c>
      <c r="C94">
        <v>35</v>
      </c>
      <c r="D94" t="s">
        <v>132</v>
      </c>
      <c r="E94" s="2">
        <v>38869</v>
      </c>
      <c r="F94" t="s">
        <v>125</v>
      </c>
      <c r="G94">
        <v>2</v>
      </c>
      <c r="H94">
        <v>3</v>
      </c>
      <c r="I94">
        <v>3</v>
      </c>
      <c r="K94">
        <v>5</v>
      </c>
      <c r="N94" s="2">
        <v>43744</v>
      </c>
      <c r="O94">
        <f t="shared" si="6"/>
        <v>0</v>
      </c>
      <c r="P94">
        <f>VLOOKUP("M"&amp;TEXT(G94,"0"),Punten!$A$1:$E$37,5,FALSE)</f>
        <v>0</v>
      </c>
      <c r="Q94">
        <f>VLOOKUP("M"&amp;TEXT(H94,"0"),Punten!$A$1:$E$37,5,FALSE)</f>
        <v>0</v>
      </c>
      <c r="R94">
        <f>VLOOKUP("M"&amp;TEXT(I94,"0"),Punten!$A$1:$E$37,5,FALSE)</f>
        <v>0</v>
      </c>
      <c r="S94">
        <f>VLOOKUP("K"&amp;TEXT(M94,"0"),Punten!$A$1:$E$37,5,FALSE)</f>
        <v>0</v>
      </c>
      <c r="T94">
        <f>VLOOKUP("H"&amp;TEXT(L94,"0"),Punten!$A$1:$E$37,5,FALSE)</f>
        <v>0</v>
      </c>
      <c r="U94">
        <f>VLOOKUP("F"&amp;TEXT(M94,"0"),Punten!$A$2:$E$158,5,FALSE)</f>
        <v>0</v>
      </c>
      <c r="V94">
        <f t="shared" si="7"/>
        <v>0</v>
      </c>
      <c r="W94" t="str">
        <f t="shared" si="8"/>
        <v>43744B13</v>
      </c>
      <c r="X94">
        <f t="shared" si="9"/>
        <v>3</v>
      </c>
      <c r="Y94" t="str">
        <f>VLOOKUP(A94,Klasses!$A$2:$B$100,2,FALSE)</f>
        <v>Boys 13</v>
      </c>
      <c r="Z94" t="s">
        <v>198</v>
      </c>
      <c r="AA94" t="str">
        <f t="shared" si="10"/>
        <v>BMX TEAM PRO LEGEND BELGIUM</v>
      </c>
      <c r="AB94" t="str">
        <f t="shared" si="11"/>
        <v>Seppe HERMANS</v>
      </c>
    </row>
    <row r="95" spans="1:28" x14ac:dyDescent="0.25">
      <c r="A95" t="s">
        <v>41</v>
      </c>
      <c r="B95">
        <v>48044</v>
      </c>
      <c r="C95">
        <v>40</v>
      </c>
      <c r="D95" t="s">
        <v>142</v>
      </c>
      <c r="E95" s="2">
        <v>38697</v>
      </c>
      <c r="F95" t="s">
        <v>125</v>
      </c>
      <c r="G95">
        <v>7</v>
      </c>
      <c r="H95">
        <v>5</v>
      </c>
      <c r="I95">
        <v>7</v>
      </c>
      <c r="N95" s="2">
        <v>43744</v>
      </c>
      <c r="O95">
        <f t="shared" si="6"/>
        <v>0</v>
      </c>
      <c r="P95">
        <f>VLOOKUP("M"&amp;TEXT(G95,"0"),Punten!$A$1:$E$37,5,FALSE)</f>
        <v>0</v>
      </c>
      <c r="Q95">
        <f>VLOOKUP("M"&amp;TEXT(H95,"0"),Punten!$A$1:$E$37,5,FALSE)</f>
        <v>0</v>
      </c>
      <c r="R95">
        <f>VLOOKUP("M"&amp;TEXT(I95,"0"),Punten!$A$1:$E$37,5,FALSE)</f>
        <v>0</v>
      </c>
      <c r="S95">
        <f>VLOOKUP("K"&amp;TEXT(M95,"0"),Punten!$A$1:$E$37,5,FALSE)</f>
        <v>0</v>
      </c>
      <c r="T95">
        <f>VLOOKUP("H"&amp;TEXT(L95,"0"),Punten!$A$1:$E$37,5,FALSE)</f>
        <v>0</v>
      </c>
      <c r="U95">
        <f>VLOOKUP("F"&amp;TEXT(M95,"0"),Punten!$A$2:$E$158,5,FALSE)</f>
        <v>0</v>
      </c>
      <c r="V95">
        <f t="shared" si="7"/>
        <v>0</v>
      </c>
      <c r="W95" t="str">
        <f t="shared" si="8"/>
        <v>43744B14</v>
      </c>
      <c r="X95">
        <f t="shared" si="9"/>
        <v>4</v>
      </c>
      <c r="Y95" t="str">
        <f>VLOOKUP(A95,Klasses!$A$2:$B$100,2,FALSE)</f>
        <v>Boys 14</v>
      </c>
      <c r="Z95" t="s">
        <v>198</v>
      </c>
      <c r="AA95" t="str">
        <f t="shared" si="10"/>
        <v>BMX TEAM PRO LEGEND BELGIUM</v>
      </c>
      <c r="AB95" t="str">
        <f t="shared" si="11"/>
        <v>Jens HUYBRECHTS</v>
      </c>
    </row>
    <row r="96" spans="1:28" x14ac:dyDescent="0.25">
      <c r="A96" t="s">
        <v>72</v>
      </c>
      <c r="B96">
        <v>45838</v>
      </c>
      <c r="C96">
        <v>15</v>
      </c>
      <c r="D96" t="s">
        <v>80</v>
      </c>
      <c r="E96" s="2">
        <v>36789</v>
      </c>
      <c r="F96" t="s">
        <v>81</v>
      </c>
      <c r="G96">
        <v>1</v>
      </c>
      <c r="H96">
        <v>2</v>
      </c>
      <c r="I96">
        <v>1</v>
      </c>
      <c r="M96">
        <v>1</v>
      </c>
      <c r="N96" s="2">
        <v>43744</v>
      </c>
      <c r="O96">
        <f t="shared" si="6"/>
        <v>0</v>
      </c>
      <c r="P96">
        <f>VLOOKUP("M"&amp;TEXT(G96,"0"),Punten!$A$1:$E$37,5,FALSE)</f>
        <v>0</v>
      </c>
      <c r="Q96">
        <f>VLOOKUP("M"&amp;TEXT(H96,"0"),Punten!$A$1:$E$37,5,FALSE)</f>
        <v>0</v>
      </c>
      <c r="R96">
        <f>VLOOKUP("M"&amp;TEXT(I96,"0"),Punten!$A$1:$E$37,5,FALSE)</f>
        <v>0</v>
      </c>
      <c r="S96">
        <f>VLOOKUP("K"&amp;TEXT(M96,"0"),Punten!$A$1:$E$37,5,FALSE)</f>
        <v>0</v>
      </c>
      <c r="T96">
        <f>VLOOKUP("H"&amp;TEXT(L96,"0"),Punten!$A$1:$E$37,5,FALSE)</f>
        <v>0</v>
      </c>
      <c r="U96">
        <f>VLOOKUP("F"&amp;TEXT(M96,"0"),Punten!$A$2:$E$158,5,FALSE)</f>
        <v>20</v>
      </c>
      <c r="V96">
        <f t="shared" si="7"/>
        <v>20</v>
      </c>
      <c r="W96" t="str">
        <f t="shared" si="8"/>
        <v>43744C29</v>
      </c>
      <c r="X96">
        <f t="shared" si="9"/>
        <v>1</v>
      </c>
      <c r="Y96" t="str">
        <f>VLOOKUP(A96,Klasses!$A$2:$B$100,2,FALSE)</f>
        <v>Cruisers 17-29 jaar</v>
      </c>
      <c r="Z96" t="s">
        <v>198</v>
      </c>
      <c r="AA96" t="str">
        <f t="shared" si="10"/>
        <v>BMXEMOTION TEAM</v>
      </c>
      <c r="AB96" t="str">
        <f t="shared" si="11"/>
        <v>Robbe VERSCHUEREN</v>
      </c>
    </row>
    <row r="97" spans="1:28" x14ac:dyDescent="0.25">
      <c r="A97" t="s">
        <v>47</v>
      </c>
      <c r="B97">
        <v>52327</v>
      </c>
      <c r="C97">
        <v>15</v>
      </c>
      <c r="D97" t="s">
        <v>211</v>
      </c>
      <c r="E97" s="2">
        <v>37308</v>
      </c>
      <c r="F97" t="s">
        <v>81</v>
      </c>
      <c r="G97">
        <v>2</v>
      </c>
      <c r="H97">
        <v>2</v>
      </c>
      <c r="I97">
        <v>3</v>
      </c>
      <c r="M97">
        <v>3</v>
      </c>
      <c r="N97" s="2">
        <v>43744</v>
      </c>
      <c r="O97">
        <f t="shared" si="6"/>
        <v>0</v>
      </c>
      <c r="P97">
        <f>VLOOKUP("M"&amp;TEXT(G97,"0"),Punten!$A$1:$E$37,5,FALSE)</f>
        <v>0</v>
      </c>
      <c r="Q97">
        <f>VLOOKUP("M"&amp;TEXT(H97,"0"),Punten!$A$1:$E$37,5,FALSE)</f>
        <v>0</v>
      </c>
      <c r="R97">
        <f>VLOOKUP("M"&amp;TEXT(I97,"0"),Punten!$A$1:$E$37,5,FALSE)</f>
        <v>0</v>
      </c>
      <c r="S97">
        <f>VLOOKUP("K"&amp;TEXT(M97,"0"),Punten!$A$1:$E$37,5,FALSE)</f>
        <v>0</v>
      </c>
      <c r="T97">
        <f>VLOOKUP("H"&amp;TEXT(L97,"0"),Punten!$A$1:$E$37,5,FALSE)</f>
        <v>0</v>
      </c>
      <c r="U97">
        <f>VLOOKUP("F"&amp;TEXT(M97,"0"),Punten!$A$2:$E$158,5,FALSE)</f>
        <v>13</v>
      </c>
      <c r="V97">
        <f t="shared" si="7"/>
        <v>13</v>
      </c>
      <c r="W97" t="str">
        <f t="shared" si="8"/>
        <v>43744D05</v>
      </c>
      <c r="X97">
        <f t="shared" si="9"/>
        <v>2</v>
      </c>
      <c r="Y97" t="str">
        <f>VLOOKUP(A97,Klasses!$A$2:$B$100,2,FALSE)</f>
        <v>Dames Cruisers</v>
      </c>
      <c r="Z97" t="s">
        <v>198</v>
      </c>
      <c r="AA97" t="str">
        <f t="shared" si="10"/>
        <v>BMXEMOTION TEAM</v>
      </c>
      <c r="AB97" t="str">
        <f t="shared" si="11"/>
        <v>Britt BAETENS</v>
      </c>
    </row>
    <row r="98" spans="1:28" x14ac:dyDescent="0.25">
      <c r="A98" t="s">
        <v>65</v>
      </c>
      <c r="B98">
        <v>45820</v>
      </c>
      <c r="C98">
        <v>26</v>
      </c>
      <c r="D98" t="s">
        <v>191</v>
      </c>
      <c r="E98" s="2">
        <v>36811</v>
      </c>
      <c r="F98" t="s">
        <v>81</v>
      </c>
      <c r="G98">
        <v>7</v>
      </c>
      <c r="H98">
        <v>4</v>
      </c>
      <c r="I98">
        <v>1</v>
      </c>
      <c r="M98">
        <v>5</v>
      </c>
      <c r="N98" s="2">
        <v>43744</v>
      </c>
      <c r="O98">
        <f t="shared" si="6"/>
        <v>0</v>
      </c>
      <c r="P98">
        <f>VLOOKUP("M"&amp;TEXT(G98,"0"),Punten!$A$1:$E$37,5,FALSE)</f>
        <v>0</v>
      </c>
      <c r="Q98">
        <f>VLOOKUP("M"&amp;TEXT(H98,"0"),Punten!$A$1:$E$37,5,FALSE)</f>
        <v>0</v>
      </c>
      <c r="R98">
        <f>VLOOKUP("M"&amp;TEXT(I98,"0"),Punten!$A$1:$E$37,5,FALSE)</f>
        <v>0</v>
      </c>
      <c r="S98">
        <f>VLOOKUP("K"&amp;TEXT(M98,"0"),Punten!$A$1:$E$37,5,FALSE)</f>
        <v>0</v>
      </c>
      <c r="T98">
        <f>VLOOKUP("H"&amp;TEXT(L98,"0"),Punten!$A$1:$E$37,5,FALSE)</f>
        <v>0</v>
      </c>
      <c r="U98">
        <f>VLOOKUP("F"&amp;TEXT(M98,"0"),Punten!$A$2:$E$158,5,FALSE)</f>
        <v>9</v>
      </c>
      <c r="V98">
        <f t="shared" si="7"/>
        <v>9</v>
      </c>
      <c r="W98" t="str">
        <f t="shared" si="8"/>
        <v>43744ME</v>
      </c>
      <c r="X98">
        <f t="shared" si="9"/>
        <v>3</v>
      </c>
      <c r="Y98" t="str">
        <f>VLOOKUP(A98,Klasses!$A$2:$B$100,2,FALSE)</f>
        <v>Men Elite</v>
      </c>
      <c r="Z98" t="s">
        <v>198</v>
      </c>
      <c r="AA98" t="str">
        <f t="shared" si="10"/>
        <v>BMXEMOTION TEAM</v>
      </c>
      <c r="AB98" t="str">
        <f t="shared" si="11"/>
        <v>Rico VAN DE VOORDE</v>
      </c>
    </row>
    <row r="99" spans="1:28" x14ac:dyDescent="0.25">
      <c r="A99" t="s">
        <v>40</v>
      </c>
      <c r="B99">
        <v>45786</v>
      </c>
      <c r="C99">
        <v>56</v>
      </c>
      <c r="D99" t="s">
        <v>157</v>
      </c>
      <c r="E99" s="2">
        <v>37908</v>
      </c>
      <c r="F99" t="s">
        <v>81</v>
      </c>
      <c r="G99">
        <v>1</v>
      </c>
      <c r="H99">
        <v>1</v>
      </c>
      <c r="I99">
        <v>4</v>
      </c>
      <c r="K99">
        <v>2</v>
      </c>
      <c r="L99">
        <v>7</v>
      </c>
      <c r="N99" s="2">
        <v>43744</v>
      </c>
      <c r="O99">
        <f t="shared" si="6"/>
        <v>0</v>
      </c>
      <c r="P99">
        <f>VLOOKUP("M"&amp;TEXT(G99,"0"),Punten!$A$1:$E$37,5,FALSE)</f>
        <v>0</v>
      </c>
      <c r="Q99">
        <f>VLOOKUP("M"&amp;TEXT(H99,"0"),Punten!$A$1:$E$37,5,FALSE)</f>
        <v>0</v>
      </c>
      <c r="R99">
        <f>VLOOKUP("M"&amp;TEXT(I99,"0"),Punten!$A$1:$E$37,5,FALSE)</f>
        <v>0</v>
      </c>
      <c r="S99">
        <f>VLOOKUP("K"&amp;TEXT(M99,"0"),Punten!$A$1:$E$37,5,FALSE)</f>
        <v>0</v>
      </c>
      <c r="T99">
        <f>VLOOKUP("H"&amp;TEXT(L99,"0"),Punten!$A$1:$E$37,5,FALSE)</f>
        <v>0</v>
      </c>
      <c r="U99">
        <f>VLOOKUP("F"&amp;TEXT(M99,"0"),Punten!$A$2:$E$158,5,FALSE)</f>
        <v>0</v>
      </c>
      <c r="V99">
        <f t="shared" si="7"/>
        <v>0</v>
      </c>
      <c r="W99" t="str">
        <f t="shared" si="8"/>
        <v>43744B15</v>
      </c>
      <c r="X99">
        <f t="shared" si="9"/>
        <v>4</v>
      </c>
      <c r="Y99" t="str">
        <f>VLOOKUP(A99,Klasses!$A$2:$B$100,2,FALSE)</f>
        <v>Boys 15/16</v>
      </c>
      <c r="Z99" t="s">
        <v>198</v>
      </c>
      <c r="AA99" t="str">
        <f t="shared" si="10"/>
        <v>BMXEMOTION TEAM</v>
      </c>
      <c r="AB99" t="str">
        <f t="shared" si="11"/>
        <v>Arno BRAEKEN</v>
      </c>
    </row>
    <row r="100" spans="1:28" x14ac:dyDescent="0.25">
      <c r="A100" t="s">
        <v>50</v>
      </c>
      <c r="B100">
        <v>45665</v>
      </c>
      <c r="C100">
        <v>71</v>
      </c>
      <c r="D100" t="s">
        <v>104</v>
      </c>
      <c r="E100" s="2">
        <v>29133</v>
      </c>
      <c r="F100" t="s">
        <v>105</v>
      </c>
      <c r="G100">
        <v>1</v>
      </c>
      <c r="H100">
        <v>1</v>
      </c>
      <c r="I100">
        <v>2</v>
      </c>
      <c r="M100">
        <v>4</v>
      </c>
      <c r="N100" s="2">
        <v>43744</v>
      </c>
      <c r="O100">
        <f t="shared" si="6"/>
        <v>0</v>
      </c>
      <c r="P100">
        <f>VLOOKUP("M"&amp;TEXT(G100,"0"),Punten!$A$1:$E$37,5,FALSE)</f>
        <v>0</v>
      </c>
      <c r="Q100">
        <f>VLOOKUP("M"&amp;TEXT(H100,"0"),Punten!$A$1:$E$37,5,FALSE)</f>
        <v>0</v>
      </c>
      <c r="R100">
        <f>VLOOKUP("M"&amp;TEXT(I100,"0"),Punten!$A$1:$E$37,5,FALSE)</f>
        <v>0</v>
      </c>
      <c r="S100">
        <f>VLOOKUP("K"&amp;TEXT(M100,"0"),Punten!$A$1:$E$37,5,FALSE)</f>
        <v>0</v>
      </c>
      <c r="T100">
        <f>VLOOKUP("H"&amp;TEXT(L100,"0"),Punten!$A$1:$E$37,5,FALSE)</f>
        <v>0</v>
      </c>
      <c r="U100">
        <f>VLOOKUP("F"&amp;TEXT(M100,"0"),Punten!$A$2:$E$158,5,FALSE)</f>
        <v>11</v>
      </c>
      <c r="V100">
        <f t="shared" si="7"/>
        <v>11</v>
      </c>
      <c r="W100" t="str">
        <f t="shared" si="8"/>
        <v>43744C40</v>
      </c>
      <c r="X100">
        <f t="shared" si="9"/>
        <v>1</v>
      </c>
      <c r="Y100" t="str">
        <f>VLOOKUP(A100,Klasses!$A$2:$B$100,2,FALSE)</f>
        <v>Cruisers 30+</v>
      </c>
      <c r="Z100" t="s">
        <v>198</v>
      </c>
      <c r="AA100" t="str">
        <f t="shared" si="10"/>
        <v>DARE2RACE BMX TEAM</v>
      </c>
      <c r="AB100" t="str">
        <f t="shared" si="11"/>
        <v>Wesley VAN GASTEL</v>
      </c>
    </row>
    <row r="101" spans="1:28" x14ac:dyDescent="0.25">
      <c r="A101" t="s">
        <v>45</v>
      </c>
      <c r="B101">
        <v>45755</v>
      </c>
      <c r="C101">
        <v>43</v>
      </c>
      <c r="D101" t="s">
        <v>214</v>
      </c>
      <c r="E101" s="2">
        <v>38716</v>
      </c>
      <c r="F101" t="s">
        <v>105</v>
      </c>
      <c r="G101">
        <v>3</v>
      </c>
      <c r="H101">
        <v>2</v>
      </c>
      <c r="I101">
        <v>3</v>
      </c>
      <c r="M101">
        <v>4</v>
      </c>
      <c r="N101" s="2">
        <v>43744</v>
      </c>
      <c r="O101">
        <f t="shared" si="6"/>
        <v>0</v>
      </c>
      <c r="P101">
        <f>VLOOKUP("M"&amp;TEXT(G101,"0"),Punten!$A$1:$E$37,5,FALSE)</f>
        <v>0</v>
      </c>
      <c r="Q101">
        <f>VLOOKUP("M"&amp;TEXT(H101,"0"),Punten!$A$1:$E$37,5,FALSE)</f>
        <v>0</v>
      </c>
      <c r="R101">
        <f>VLOOKUP("M"&amp;TEXT(I101,"0"),Punten!$A$1:$E$37,5,FALSE)</f>
        <v>0</v>
      </c>
      <c r="S101">
        <f>VLOOKUP("K"&amp;TEXT(M101,"0"),Punten!$A$1:$E$37,5,FALSE)</f>
        <v>0</v>
      </c>
      <c r="T101">
        <f>VLOOKUP("H"&amp;TEXT(L101,"0"),Punten!$A$1:$E$37,5,FALSE)</f>
        <v>0</v>
      </c>
      <c r="U101">
        <f>VLOOKUP("F"&amp;TEXT(M101,"0"),Punten!$A$2:$E$158,5,FALSE)</f>
        <v>11</v>
      </c>
      <c r="V101">
        <f t="shared" si="7"/>
        <v>11</v>
      </c>
      <c r="W101" t="str">
        <f t="shared" si="8"/>
        <v>43744G13</v>
      </c>
      <c r="X101">
        <f t="shared" si="9"/>
        <v>2</v>
      </c>
      <c r="Y101" t="str">
        <f>VLOOKUP(A101,Klasses!$A$2:$B$100,2,FALSE)</f>
        <v>Girls 13/14</v>
      </c>
      <c r="Z101" t="s">
        <v>198</v>
      </c>
      <c r="AA101" t="str">
        <f t="shared" si="10"/>
        <v>DARE2RACE BMX TEAM</v>
      </c>
      <c r="AB101" t="str">
        <f t="shared" si="11"/>
        <v>Merel VAN GASTEL</v>
      </c>
    </row>
    <row r="102" spans="1:28" x14ac:dyDescent="0.25">
      <c r="A102" t="s">
        <v>47</v>
      </c>
      <c r="B102">
        <v>45762</v>
      </c>
      <c r="C102">
        <v>31</v>
      </c>
      <c r="D102" t="s">
        <v>114</v>
      </c>
      <c r="E102" s="2">
        <v>37701</v>
      </c>
      <c r="F102" t="s">
        <v>105</v>
      </c>
      <c r="G102">
        <v>3</v>
      </c>
      <c r="H102">
        <v>2</v>
      </c>
      <c r="I102">
        <v>2</v>
      </c>
      <c r="M102">
        <v>8</v>
      </c>
      <c r="N102" s="2">
        <v>43744</v>
      </c>
      <c r="O102">
        <f t="shared" si="6"/>
        <v>0</v>
      </c>
      <c r="P102">
        <f>VLOOKUP("M"&amp;TEXT(G102,"0"),Punten!$A$1:$E$37,5,FALSE)</f>
        <v>0</v>
      </c>
      <c r="Q102">
        <f>VLOOKUP("M"&amp;TEXT(H102,"0"),Punten!$A$1:$E$37,5,FALSE)</f>
        <v>0</v>
      </c>
      <c r="R102">
        <f>VLOOKUP("M"&amp;TEXT(I102,"0"),Punten!$A$1:$E$37,5,FALSE)</f>
        <v>0</v>
      </c>
      <c r="S102">
        <f>VLOOKUP("K"&amp;TEXT(M102,"0"),Punten!$A$1:$E$37,5,FALSE)</f>
        <v>0</v>
      </c>
      <c r="T102">
        <f>VLOOKUP("H"&amp;TEXT(L102,"0"),Punten!$A$1:$E$37,5,FALSE)</f>
        <v>0</v>
      </c>
      <c r="U102">
        <f>VLOOKUP("F"&amp;TEXT(M102,"0"),Punten!$A$2:$E$158,5,FALSE)</f>
        <v>5</v>
      </c>
      <c r="V102">
        <f t="shared" si="7"/>
        <v>5</v>
      </c>
      <c r="W102" t="str">
        <f t="shared" si="8"/>
        <v>43744D05</v>
      </c>
      <c r="X102">
        <f t="shared" si="9"/>
        <v>3</v>
      </c>
      <c r="Y102" t="str">
        <f>VLOOKUP(A102,Klasses!$A$2:$B$100,2,FALSE)</f>
        <v>Dames Cruisers</v>
      </c>
      <c r="Z102" t="s">
        <v>198</v>
      </c>
      <c r="AA102" t="str">
        <f t="shared" si="10"/>
        <v>DARE2RACE BMX TEAM</v>
      </c>
      <c r="AB102" t="str">
        <f t="shared" si="11"/>
        <v>Femke VERELST</v>
      </c>
    </row>
    <row r="103" spans="1:28" x14ac:dyDescent="0.25">
      <c r="A103" t="s">
        <v>46</v>
      </c>
      <c r="B103">
        <v>45791</v>
      </c>
      <c r="C103">
        <v>100</v>
      </c>
      <c r="D103" t="s">
        <v>215</v>
      </c>
      <c r="E103" s="2">
        <v>37134</v>
      </c>
      <c r="F103" t="s">
        <v>105</v>
      </c>
      <c r="G103">
        <v>4</v>
      </c>
      <c r="H103">
        <v>5</v>
      </c>
      <c r="I103">
        <v>3</v>
      </c>
      <c r="N103" s="2">
        <v>43744</v>
      </c>
      <c r="O103">
        <f t="shared" si="6"/>
        <v>0</v>
      </c>
      <c r="P103">
        <f>VLOOKUP("M"&amp;TEXT(G103,"0"),Punten!$A$1:$E$37,5,FALSE)</f>
        <v>0</v>
      </c>
      <c r="Q103">
        <f>VLOOKUP("M"&amp;TEXT(H103,"0"),Punten!$A$1:$E$37,5,FALSE)</f>
        <v>0</v>
      </c>
      <c r="R103">
        <f>VLOOKUP("M"&amp;TEXT(I103,"0"),Punten!$A$1:$E$37,5,FALSE)</f>
        <v>0</v>
      </c>
      <c r="S103">
        <f>VLOOKUP("K"&amp;TEXT(M103,"0"),Punten!$A$1:$E$37,5,FALSE)</f>
        <v>0</v>
      </c>
      <c r="T103">
        <f>VLOOKUP("H"&amp;TEXT(L103,"0"),Punten!$A$1:$E$37,5,FALSE)</f>
        <v>0</v>
      </c>
      <c r="U103">
        <f>VLOOKUP("F"&amp;TEXT(M103,"0"),Punten!$A$2:$E$158,5,FALSE)</f>
        <v>0</v>
      </c>
      <c r="V103">
        <f t="shared" si="7"/>
        <v>0</v>
      </c>
      <c r="W103" t="str">
        <f t="shared" si="8"/>
        <v>43744G15</v>
      </c>
      <c r="X103">
        <f t="shared" si="9"/>
        <v>4</v>
      </c>
      <c r="Y103" t="str">
        <f>VLOOKUP(A103,Klasses!$A$2:$B$100,2,FALSE)</f>
        <v>Girls 15+</v>
      </c>
      <c r="Z103" t="s">
        <v>198</v>
      </c>
      <c r="AA103" t="str">
        <f t="shared" si="10"/>
        <v>DARE2RACE BMX TEAM</v>
      </c>
      <c r="AB103" t="str">
        <f t="shared" si="11"/>
        <v>Julie HEUSEQUIN</v>
      </c>
    </row>
    <row r="104" spans="1:28" x14ac:dyDescent="0.25">
      <c r="A104" t="s">
        <v>49</v>
      </c>
      <c r="B104">
        <v>56834</v>
      </c>
      <c r="C104">
        <v>151</v>
      </c>
      <c r="D104" t="s">
        <v>91</v>
      </c>
      <c r="E104" s="2">
        <v>32739</v>
      </c>
      <c r="F104" t="s">
        <v>92</v>
      </c>
      <c r="G104">
        <v>1</v>
      </c>
      <c r="H104">
        <v>2</v>
      </c>
      <c r="I104">
        <v>1</v>
      </c>
      <c r="M104">
        <v>1</v>
      </c>
      <c r="N104" s="2">
        <v>43744</v>
      </c>
      <c r="O104">
        <f t="shared" si="6"/>
        <v>0</v>
      </c>
      <c r="P104">
        <f>VLOOKUP("M"&amp;TEXT(G104,"0"),Punten!$A$1:$E$37,5,FALSE)</f>
        <v>0</v>
      </c>
      <c r="Q104">
        <f>VLOOKUP("M"&amp;TEXT(H104,"0"),Punten!$A$1:$E$37,5,FALSE)</f>
        <v>0</v>
      </c>
      <c r="R104">
        <f>VLOOKUP("M"&amp;TEXT(I104,"0"),Punten!$A$1:$E$37,5,FALSE)</f>
        <v>0</v>
      </c>
      <c r="S104">
        <f>VLOOKUP("K"&amp;TEXT(M104,"0"),Punten!$A$1:$E$37,5,FALSE)</f>
        <v>0</v>
      </c>
      <c r="T104">
        <f>VLOOKUP("H"&amp;TEXT(L104,"0"),Punten!$A$1:$E$37,5,FALSE)</f>
        <v>0</v>
      </c>
      <c r="U104">
        <f>VLOOKUP("F"&amp;TEXT(M104,"0"),Punten!$A$2:$E$158,5,FALSE)</f>
        <v>20</v>
      </c>
      <c r="V104">
        <f t="shared" si="7"/>
        <v>20</v>
      </c>
      <c r="W104" t="str">
        <f t="shared" si="8"/>
        <v>43744C30</v>
      </c>
      <c r="X104">
        <f t="shared" si="9"/>
        <v>1</v>
      </c>
      <c r="Y104" t="str">
        <f>VLOOKUP(A104,Klasses!$A$2:$B$100,2,FALSE)</f>
        <v>Cruisers 30-39 jaar</v>
      </c>
      <c r="Z104" t="s">
        <v>198</v>
      </c>
      <c r="AA104" t="str">
        <f t="shared" si="10"/>
        <v>FRITS BMX BELGIUM</v>
      </c>
      <c r="AB104" t="str">
        <f t="shared" si="11"/>
        <v>Stijn STRACKX</v>
      </c>
    </row>
    <row r="105" spans="1:28" x14ac:dyDescent="0.25">
      <c r="A105" t="s">
        <v>45</v>
      </c>
      <c r="B105">
        <v>48043</v>
      </c>
      <c r="C105">
        <v>31</v>
      </c>
      <c r="D105" t="s">
        <v>172</v>
      </c>
      <c r="E105" s="2">
        <v>38697</v>
      </c>
      <c r="F105" t="s">
        <v>92</v>
      </c>
      <c r="G105">
        <v>5</v>
      </c>
      <c r="H105">
        <v>1</v>
      </c>
      <c r="I105">
        <v>3</v>
      </c>
      <c r="M105">
        <v>3</v>
      </c>
      <c r="N105" s="2">
        <v>43744</v>
      </c>
      <c r="O105">
        <f t="shared" si="6"/>
        <v>0</v>
      </c>
      <c r="P105">
        <f>VLOOKUP("M"&amp;TEXT(G105,"0"),Punten!$A$1:$E$37,5,FALSE)</f>
        <v>0</v>
      </c>
      <c r="Q105">
        <f>VLOOKUP("M"&amp;TEXT(H105,"0"),Punten!$A$1:$E$37,5,FALSE)</f>
        <v>0</v>
      </c>
      <c r="R105">
        <f>VLOOKUP("M"&amp;TEXT(I105,"0"),Punten!$A$1:$E$37,5,FALSE)</f>
        <v>0</v>
      </c>
      <c r="S105">
        <f>VLOOKUP("K"&amp;TEXT(M105,"0"),Punten!$A$1:$E$37,5,FALSE)</f>
        <v>0</v>
      </c>
      <c r="T105">
        <f>VLOOKUP("H"&amp;TEXT(L105,"0"),Punten!$A$1:$E$37,5,FALSE)</f>
        <v>0</v>
      </c>
      <c r="U105">
        <f>VLOOKUP("F"&amp;TEXT(M105,"0"),Punten!$A$2:$E$158,5,FALSE)</f>
        <v>13</v>
      </c>
      <c r="V105">
        <f t="shared" si="7"/>
        <v>13</v>
      </c>
      <c r="W105" t="str">
        <f t="shared" si="8"/>
        <v>43744G13</v>
      </c>
      <c r="X105">
        <f t="shared" si="9"/>
        <v>2</v>
      </c>
      <c r="Y105" t="str">
        <f>VLOOKUP(A105,Klasses!$A$2:$B$100,2,FALSE)</f>
        <v>Girls 13/14</v>
      </c>
      <c r="Z105" t="s">
        <v>198</v>
      </c>
      <c r="AA105" t="str">
        <f t="shared" si="10"/>
        <v>FRITS BMX BELGIUM</v>
      </c>
      <c r="AB105" t="str">
        <f t="shared" si="11"/>
        <v>Britt HUYBRECHTS</v>
      </c>
    </row>
    <row r="106" spans="1:28" x14ac:dyDescent="0.25">
      <c r="A106" t="s">
        <v>38</v>
      </c>
      <c r="B106">
        <v>45773</v>
      </c>
      <c r="C106">
        <v>53</v>
      </c>
      <c r="D106" t="s">
        <v>202</v>
      </c>
      <c r="E106" s="2">
        <v>35360</v>
      </c>
      <c r="F106" t="s">
        <v>92</v>
      </c>
      <c r="G106">
        <v>3</v>
      </c>
      <c r="H106">
        <v>3</v>
      </c>
      <c r="I106">
        <v>2</v>
      </c>
      <c r="M106">
        <v>4</v>
      </c>
      <c r="N106" s="2">
        <v>43744</v>
      </c>
      <c r="O106">
        <f t="shared" si="6"/>
        <v>0</v>
      </c>
      <c r="P106">
        <f>VLOOKUP("M"&amp;TEXT(G106,"0"),Punten!$A$1:$E$37,5,FALSE)</f>
        <v>0</v>
      </c>
      <c r="Q106">
        <f>VLOOKUP("M"&amp;TEXT(H106,"0"),Punten!$A$1:$E$37,5,FALSE)</f>
        <v>0</v>
      </c>
      <c r="R106">
        <f>VLOOKUP("M"&amp;TEXT(I106,"0"),Punten!$A$1:$E$37,5,FALSE)</f>
        <v>0</v>
      </c>
      <c r="S106">
        <f>VLOOKUP("K"&amp;TEXT(M106,"0"),Punten!$A$1:$E$37,5,FALSE)</f>
        <v>0</v>
      </c>
      <c r="T106">
        <f>VLOOKUP("H"&amp;TEXT(L106,"0"),Punten!$A$1:$E$37,5,FALSE)</f>
        <v>0</v>
      </c>
      <c r="U106">
        <f>VLOOKUP("F"&amp;TEXT(M106,"0"),Punten!$A$2:$E$158,5,FALSE)</f>
        <v>11</v>
      </c>
      <c r="V106">
        <f t="shared" si="7"/>
        <v>11</v>
      </c>
      <c r="W106" t="str">
        <f t="shared" si="8"/>
        <v>43744B19</v>
      </c>
      <c r="X106">
        <f t="shared" si="9"/>
        <v>3</v>
      </c>
      <c r="Y106" t="str">
        <f>VLOOKUP(A106,Klasses!$A$2:$B$100,2,FALSE)</f>
        <v>Boys 19+</v>
      </c>
      <c r="Z106" t="s">
        <v>198</v>
      </c>
      <c r="AA106" t="str">
        <f t="shared" si="10"/>
        <v>FRITS BMX BELGIUM</v>
      </c>
      <c r="AB106" t="str">
        <f t="shared" si="11"/>
        <v>Seppe BEIJENS</v>
      </c>
    </row>
    <row r="107" spans="1:28" x14ac:dyDescent="0.25">
      <c r="A107" t="s">
        <v>42</v>
      </c>
      <c r="B107">
        <v>48036</v>
      </c>
      <c r="C107">
        <v>94</v>
      </c>
      <c r="D107" t="s">
        <v>134</v>
      </c>
      <c r="E107" s="2">
        <v>38812</v>
      </c>
      <c r="F107" t="s">
        <v>92</v>
      </c>
      <c r="G107">
        <v>1</v>
      </c>
      <c r="H107">
        <v>1</v>
      </c>
      <c r="I107">
        <v>4</v>
      </c>
      <c r="K107">
        <v>4</v>
      </c>
      <c r="L107">
        <v>8</v>
      </c>
      <c r="N107" s="2">
        <v>43744</v>
      </c>
      <c r="O107">
        <f t="shared" si="6"/>
        <v>0</v>
      </c>
      <c r="P107">
        <f>VLOOKUP("M"&amp;TEXT(G107,"0"),Punten!$A$1:$E$37,5,FALSE)</f>
        <v>0</v>
      </c>
      <c r="Q107">
        <f>VLOOKUP("M"&amp;TEXT(H107,"0"),Punten!$A$1:$E$37,5,FALSE)</f>
        <v>0</v>
      </c>
      <c r="R107">
        <f>VLOOKUP("M"&amp;TEXT(I107,"0"),Punten!$A$1:$E$37,5,FALSE)</f>
        <v>0</v>
      </c>
      <c r="S107">
        <f>VLOOKUP("K"&amp;TEXT(M107,"0"),Punten!$A$1:$E$37,5,FALSE)</f>
        <v>0</v>
      </c>
      <c r="T107">
        <f>VLOOKUP("H"&amp;TEXT(L107,"0"),Punten!$A$1:$E$37,5,FALSE)</f>
        <v>0</v>
      </c>
      <c r="U107">
        <f>VLOOKUP("F"&amp;TEXT(M107,"0"),Punten!$A$2:$E$158,5,FALSE)</f>
        <v>0</v>
      </c>
      <c r="V107">
        <f t="shared" si="7"/>
        <v>0</v>
      </c>
      <c r="W107" t="str">
        <f t="shared" si="8"/>
        <v>43744B13</v>
      </c>
      <c r="X107">
        <f t="shared" si="9"/>
        <v>4</v>
      </c>
      <c r="Y107" t="str">
        <f>VLOOKUP(A107,Klasses!$A$2:$B$100,2,FALSE)</f>
        <v>Boys 13</v>
      </c>
      <c r="Z107" t="s">
        <v>198</v>
      </c>
      <c r="AA107" t="str">
        <f t="shared" si="10"/>
        <v>FRITS BMX BELGIUM</v>
      </c>
      <c r="AB107" t="str">
        <f t="shared" si="11"/>
        <v>Yeno VINGERHOETS</v>
      </c>
    </row>
    <row r="108" spans="1:28" x14ac:dyDescent="0.25">
      <c r="A108" t="s">
        <v>38</v>
      </c>
      <c r="B108">
        <v>56240</v>
      </c>
      <c r="C108">
        <v>95</v>
      </c>
      <c r="D108" t="s">
        <v>78</v>
      </c>
      <c r="E108" s="2">
        <v>36393</v>
      </c>
      <c r="F108" t="s">
        <v>77</v>
      </c>
      <c r="G108">
        <v>1</v>
      </c>
      <c r="H108">
        <v>4</v>
      </c>
      <c r="I108">
        <v>1</v>
      </c>
      <c r="M108">
        <v>1</v>
      </c>
      <c r="N108" s="2">
        <v>43744</v>
      </c>
      <c r="O108">
        <f t="shared" si="6"/>
        <v>0</v>
      </c>
      <c r="P108">
        <f>VLOOKUP("M"&amp;TEXT(G108,"0"),Punten!$A$1:$E$37,5,FALSE)</f>
        <v>0</v>
      </c>
      <c r="Q108">
        <f>VLOOKUP("M"&amp;TEXT(H108,"0"),Punten!$A$1:$E$37,5,FALSE)</f>
        <v>0</v>
      </c>
      <c r="R108">
        <f>VLOOKUP("M"&amp;TEXT(I108,"0"),Punten!$A$1:$E$37,5,FALSE)</f>
        <v>0</v>
      </c>
      <c r="S108">
        <f>VLOOKUP("K"&amp;TEXT(M108,"0"),Punten!$A$1:$E$37,5,FALSE)</f>
        <v>0</v>
      </c>
      <c r="T108">
        <f>VLOOKUP("H"&amp;TEXT(L108,"0"),Punten!$A$1:$E$37,5,FALSE)</f>
        <v>0</v>
      </c>
      <c r="U108">
        <f>VLOOKUP("F"&amp;TEXT(M108,"0"),Punten!$A$2:$E$158,5,FALSE)</f>
        <v>20</v>
      </c>
      <c r="V108">
        <f t="shared" si="7"/>
        <v>20</v>
      </c>
      <c r="W108" t="str">
        <f t="shared" si="8"/>
        <v>43744B19</v>
      </c>
      <c r="X108">
        <f t="shared" si="9"/>
        <v>1</v>
      </c>
      <c r="Y108" t="str">
        <f>VLOOKUP(A108,Klasses!$A$2:$B$100,2,FALSE)</f>
        <v>Boys 19+</v>
      </c>
      <c r="Z108" t="s">
        <v>198</v>
      </c>
      <c r="AA108" t="str">
        <f t="shared" si="10"/>
        <v>ICE FACTORY BELGIUM</v>
      </c>
      <c r="AB108" t="str">
        <f t="shared" si="11"/>
        <v>Dennis STEEMANS</v>
      </c>
    </row>
    <row r="109" spans="1:28" x14ac:dyDescent="0.25">
      <c r="A109" t="s">
        <v>72</v>
      </c>
      <c r="B109">
        <v>49660</v>
      </c>
      <c r="C109">
        <v>169</v>
      </c>
      <c r="D109" t="s">
        <v>89</v>
      </c>
      <c r="E109" s="2">
        <v>35668</v>
      </c>
      <c r="F109" t="s">
        <v>77</v>
      </c>
      <c r="G109">
        <v>4</v>
      </c>
      <c r="H109">
        <v>4</v>
      </c>
      <c r="I109">
        <v>4</v>
      </c>
      <c r="M109">
        <v>6</v>
      </c>
      <c r="N109" s="2">
        <v>43744</v>
      </c>
      <c r="O109">
        <f t="shared" si="6"/>
        <v>0</v>
      </c>
      <c r="P109">
        <f>VLOOKUP("M"&amp;TEXT(G109,"0"),Punten!$A$1:$E$37,5,FALSE)</f>
        <v>0</v>
      </c>
      <c r="Q109">
        <f>VLOOKUP("M"&amp;TEXT(H109,"0"),Punten!$A$1:$E$37,5,FALSE)</f>
        <v>0</v>
      </c>
      <c r="R109">
        <f>VLOOKUP("M"&amp;TEXT(I109,"0"),Punten!$A$1:$E$37,5,FALSE)</f>
        <v>0</v>
      </c>
      <c r="S109">
        <f>VLOOKUP("K"&amp;TEXT(M109,"0"),Punten!$A$1:$E$37,5,FALSE)</f>
        <v>0</v>
      </c>
      <c r="T109">
        <f>VLOOKUP("H"&amp;TEXT(L109,"0"),Punten!$A$1:$E$37,5,FALSE)</f>
        <v>0</v>
      </c>
      <c r="U109">
        <f>VLOOKUP("F"&amp;TEXT(M109,"0"),Punten!$A$2:$E$158,5,FALSE)</f>
        <v>7</v>
      </c>
      <c r="V109">
        <f t="shared" si="7"/>
        <v>7</v>
      </c>
      <c r="W109" t="str">
        <f t="shared" si="8"/>
        <v>43744C29</v>
      </c>
      <c r="X109">
        <f t="shared" si="9"/>
        <v>2</v>
      </c>
      <c r="Y109" t="str">
        <f>VLOOKUP(A109,Klasses!$A$2:$B$100,2,FALSE)</f>
        <v>Cruisers 17-29 jaar</v>
      </c>
      <c r="Z109" t="s">
        <v>198</v>
      </c>
      <c r="AA109" t="str">
        <f t="shared" si="10"/>
        <v>ICE FACTORY BELGIUM</v>
      </c>
      <c r="AB109" t="str">
        <f t="shared" si="11"/>
        <v>Svendsen GOEMAN</v>
      </c>
    </row>
    <row r="110" spans="1:28" x14ac:dyDescent="0.25">
      <c r="A110" t="s">
        <v>72</v>
      </c>
      <c r="B110">
        <v>49644</v>
      </c>
      <c r="C110">
        <v>77</v>
      </c>
      <c r="D110" t="s">
        <v>76</v>
      </c>
      <c r="E110" s="2">
        <v>37365</v>
      </c>
      <c r="F110" t="s">
        <v>77</v>
      </c>
      <c r="G110">
        <v>4</v>
      </c>
      <c r="H110">
        <v>5</v>
      </c>
      <c r="I110">
        <v>3</v>
      </c>
      <c r="M110">
        <v>7</v>
      </c>
      <c r="N110" s="2">
        <v>43744</v>
      </c>
      <c r="O110">
        <f t="shared" si="6"/>
        <v>0</v>
      </c>
      <c r="P110">
        <f>VLOOKUP("M"&amp;TEXT(G110,"0"),Punten!$A$1:$E$37,5,FALSE)</f>
        <v>0</v>
      </c>
      <c r="Q110">
        <f>VLOOKUP("M"&amp;TEXT(H110,"0"),Punten!$A$1:$E$37,5,FALSE)</f>
        <v>0</v>
      </c>
      <c r="R110">
        <f>VLOOKUP("M"&amp;TEXT(I110,"0"),Punten!$A$1:$E$37,5,FALSE)</f>
        <v>0</v>
      </c>
      <c r="S110">
        <f>VLOOKUP("K"&amp;TEXT(M110,"0"),Punten!$A$1:$E$37,5,FALSE)</f>
        <v>0</v>
      </c>
      <c r="T110">
        <f>VLOOKUP("H"&amp;TEXT(L110,"0"),Punten!$A$1:$E$37,5,FALSE)</f>
        <v>0</v>
      </c>
      <c r="U110">
        <f>VLOOKUP("F"&amp;TEXT(M110,"0"),Punten!$A$2:$E$158,5,FALSE)</f>
        <v>6</v>
      </c>
      <c r="V110">
        <f t="shared" si="7"/>
        <v>6</v>
      </c>
      <c r="W110" t="str">
        <f t="shared" si="8"/>
        <v>43744C29</v>
      </c>
      <c r="X110">
        <f t="shared" si="9"/>
        <v>3</v>
      </c>
      <c r="Y110" t="str">
        <f>VLOOKUP(A110,Klasses!$A$2:$B$100,2,FALSE)</f>
        <v>Cruisers 17-29 jaar</v>
      </c>
      <c r="Z110" t="s">
        <v>198</v>
      </c>
      <c r="AA110" t="str">
        <f t="shared" si="10"/>
        <v>ICE FACTORY BELGIUM</v>
      </c>
      <c r="AB110" t="str">
        <f t="shared" si="11"/>
        <v>Gerben GOEMAN</v>
      </c>
    </row>
    <row r="111" spans="1:28" x14ac:dyDescent="0.25">
      <c r="A111" t="s">
        <v>43</v>
      </c>
      <c r="B111">
        <v>48713</v>
      </c>
      <c r="C111">
        <v>37</v>
      </c>
      <c r="D111" t="s">
        <v>206</v>
      </c>
      <c r="E111" s="2">
        <v>39099</v>
      </c>
      <c r="F111" t="s">
        <v>77</v>
      </c>
      <c r="G111">
        <v>6</v>
      </c>
      <c r="H111">
        <v>3</v>
      </c>
      <c r="I111">
        <v>2</v>
      </c>
      <c r="L111">
        <v>4</v>
      </c>
      <c r="M111">
        <v>8</v>
      </c>
      <c r="N111" s="2">
        <v>43744</v>
      </c>
      <c r="O111">
        <f t="shared" si="6"/>
        <v>0</v>
      </c>
      <c r="P111">
        <f>VLOOKUP("M"&amp;TEXT(G111,"0"),Punten!$A$1:$E$37,5,FALSE)</f>
        <v>0</v>
      </c>
      <c r="Q111">
        <f>VLOOKUP("M"&amp;TEXT(H111,"0"),Punten!$A$1:$E$37,5,FALSE)</f>
        <v>0</v>
      </c>
      <c r="R111">
        <f>VLOOKUP("M"&amp;TEXT(I111,"0"),Punten!$A$1:$E$37,5,FALSE)</f>
        <v>0</v>
      </c>
      <c r="S111">
        <f>VLOOKUP("K"&amp;TEXT(M111,"0"),Punten!$A$1:$E$37,5,FALSE)</f>
        <v>0</v>
      </c>
      <c r="T111">
        <f>VLOOKUP("H"&amp;TEXT(L111,"0"),Punten!$A$1:$E$37,5,FALSE)</f>
        <v>0</v>
      </c>
      <c r="U111">
        <f>VLOOKUP("F"&amp;TEXT(M111,"0"),Punten!$A$2:$E$158,5,FALSE)</f>
        <v>5</v>
      </c>
      <c r="V111">
        <f t="shared" si="7"/>
        <v>5</v>
      </c>
      <c r="W111" t="str">
        <f t="shared" si="8"/>
        <v>43744B12</v>
      </c>
      <c r="X111">
        <f t="shared" si="9"/>
        <v>4</v>
      </c>
      <c r="Y111" t="str">
        <f>VLOOKUP(A111,Klasses!$A$2:$B$100,2,FALSE)</f>
        <v>Boys 12</v>
      </c>
      <c r="Z111" t="s">
        <v>198</v>
      </c>
      <c r="AA111" t="str">
        <f t="shared" si="10"/>
        <v>ICE FACTORY BELGIUM</v>
      </c>
      <c r="AB111" t="str">
        <f t="shared" si="11"/>
        <v>Brend VAN AERSCHOT</v>
      </c>
    </row>
    <row r="112" spans="1:28" x14ac:dyDescent="0.25">
      <c r="A112" t="s">
        <v>45</v>
      </c>
      <c r="B112">
        <v>45754</v>
      </c>
      <c r="C112">
        <v>14</v>
      </c>
      <c r="D112" t="s">
        <v>174</v>
      </c>
      <c r="E112" s="2">
        <v>38489</v>
      </c>
      <c r="F112" t="s">
        <v>137</v>
      </c>
      <c r="G112">
        <v>4</v>
      </c>
      <c r="H112">
        <v>3</v>
      </c>
      <c r="I112">
        <v>2</v>
      </c>
      <c r="M112">
        <v>1</v>
      </c>
      <c r="N112" s="2">
        <v>43744</v>
      </c>
      <c r="O112">
        <f t="shared" si="6"/>
        <v>0</v>
      </c>
      <c r="P112">
        <f>VLOOKUP("M"&amp;TEXT(G112,"0"),Punten!$A$1:$E$37,5,FALSE)</f>
        <v>0</v>
      </c>
      <c r="Q112">
        <f>VLOOKUP("M"&amp;TEXT(H112,"0"),Punten!$A$1:$E$37,5,FALSE)</f>
        <v>0</v>
      </c>
      <c r="R112">
        <f>VLOOKUP("M"&amp;TEXT(I112,"0"),Punten!$A$1:$E$37,5,FALSE)</f>
        <v>0</v>
      </c>
      <c r="S112">
        <f>VLOOKUP("K"&amp;TEXT(M112,"0"),Punten!$A$1:$E$37,5,FALSE)</f>
        <v>0</v>
      </c>
      <c r="T112">
        <f>VLOOKUP("H"&amp;TEXT(L112,"0"),Punten!$A$1:$E$37,5,FALSE)</f>
        <v>0</v>
      </c>
      <c r="U112">
        <f>VLOOKUP("F"&amp;TEXT(M112,"0"),Punten!$A$2:$E$158,5,FALSE)</f>
        <v>20</v>
      </c>
      <c r="V112">
        <f t="shared" si="7"/>
        <v>20</v>
      </c>
      <c r="W112" t="str">
        <f t="shared" si="8"/>
        <v>43744G13</v>
      </c>
      <c r="X112">
        <f t="shared" si="9"/>
        <v>1</v>
      </c>
      <c r="Y112" t="str">
        <f>VLOOKUP(A112,Klasses!$A$2:$B$100,2,FALSE)</f>
        <v>Girls 13/14</v>
      </c>
      <c r="Z112" t="s">
        <v>198</v>
      </c>
      <c r="AA112" t="str">
        <f t="shared" si="10"/>
        <v>MEYBO FACTORY TEAM BELGIUM</v>
      </c>
      <c r="AB112" t="str">
        <f t="shared" si="11"/>
        <v>Verona VAN MOL</v>
      </c>
    </row>
    <row r="113" spans="1:28" x14ac:dyDescent="0.25">
      <c r="A113" t="s">
        <v>40</v>
      </c>
      <c r="B113">
        <v>48034</v>
      </c>
      <c r="C113">
        <v>2</v>
      </c>
      <c r="D113" t="s">
        <v>155</v>
      </c>
      <c r="E113" s="2">
        <v>38005</v>
      </c>
      <c r="F113" t="s">
        <v>137</v>
      </c>
      <c r="G113">
        <v>1</v>
      </c>
      <c r="H113">
        <v>1</v>
      </c>
      <c r="I113">
        <v>2</v>
      </c>
      <c r="K113">
        <v>1</v>
      </c>
      <c r="L113">
        <v>1</v>
      </c>
      <c r="M113">
        <v>2</v>
      </c>
      <c r="N113" s="2">
        <v>43744</v>
      </c>
      <c r="O113">
        <f t="shared" si="6"/>
        <v>0</v>
      </c>
      <c r="P113">
        <f>VLOOKUP("M"&amp;TEXT(G113,"0"),Punten!$A$1:$E$37,5,FALSE)</f>
        <v>0</v>
      </c>
      <c r="Q113">
        <f>VLOOKUP("M"&amp;TEXT(H113,"0"),Punten!$A$1:$E$37,5,FALSE)</f>
        <v>0</v>
      </c>
      <c r="R113">
        <f>VLOOKUP("M"&amp;TEXT(I113,"0"),Punten!$A$1:$E$37,5,FALSE)</f>
        <v>0</v>
      </c>
      <c r="S113">
        <f>VLOOKUP("K"&amp;TEXT(M113,"0"),Punten!$A$1:$E$37,5,FALSE)</f>
        <v>0</v>
      </c>
      <c r="T113">
        <f>VLOOKUP("H"&amp;TEXT(L113,"0"),Punten!$A$1:$E$37,5,FALSE)</f>
        <v>0</v>
      </c>
      <c r="U113">
        <f>VLOOKUP("F"&amp;TEXT(M113,"0"),Punten!$A$2:$E$158,5,FALSE)</f>
        <v>16</v>
      </c>
      <c r="V113">
        <f t="shared" si="7"/>
        <v>16</v>
      </c>
      <c r="W113" t="str">
        <f t="shared" si="8"/>
        <v>43744B15</v>
      </c>
      <c r="X113">
        <f t="shared" si="9"/>
        <v>2</v>
      </c>
      <c r="Y113" t="str">
        <f>VLOOKUP(A113,Klasses!$A$2:$B$100,2,FALSE)</f>
        <v>Boys 15/16</v>
      </c>
      <c r="Z113" t="s">
        <v>198</v>
      </c>
      <c r="AA113" t="str">
        <f t="shared" si="10"/>
        <v>MEYBO FACTORY TEAM BELGIUM</v>
      </c>
      <c r="AB113" t="str">
        <f t="shared" si="11"/>
        <v>Wannes MAGDELIJNS</v>
      </c>
    </row>
    <row r="114" spans="1:28" x14ac:dyDescent="0.25">
      <c r="A114" t="s">
        <v>38</v>
      </c>
      <c r="B114">
        <v>47032</v>
      </c>
      <c r="C114">
        <v>811</v>
      </c>
      <c r="D114" t="s">
        <v>164</v>
      </c>
      <c r="E114" s="2">
        <v>36194</v>
      </c>
      <c r="F114" t="s">
        <v>137</v>
      </c>
      <c r="G114">
        <v>1</v>
      </c>
      <c r="H114">
        <v>1</v>
      </c>
      <c r="I114">
        <v>1</v>
      </c>
      <c r="M114">
        <v>2</v>
      </c>
      <c r="N114" s="2">
        <v>43744</v>
      </c>
      <c r="O114">
        <f t="shared" si="6"/>
        <v>0</v>
      </c>
      <c r="P114">
        <f>VLOOKUP("M"&amp;TEXT(G114,"0"),Punten!$A$1:$E$37,5,FALSE)</f>
        <v>0</v>
      </c>
      <c r="Q114">
        <f>VLOOKUP("M"&amp;TEXT(H114,"0"),Punten!$A$1:$E$37,5,FALSE)</f>
        <v>0</v>
      </c>
      <c r="R114">
        <f>VLOOKUP("M"&amp;TEXT(I114,"0"),Punten!$A$1:$E$37,5,FALSE)</f>
        <v>0</v>
      </c>
      <c r="S114">
        <f>VLOOKUP("K"&amp;TEXT(M114,"0"),Punten!$A$1:$E$37,5,FALSE)</f>
        <v>0</v>
      </c>
      <c r="T114">
        <f>VLOOKUP("H"&amp;TEXT(L114,"0"),Punten!$A$1:$E$37,5,FALSE)</f>
        <v>0</v>
      </c>
      <c r="U114">
        <f>VLOOKUP("F"&amp;TEXT(M114,"0"),Punten!$A$2:$E$158,5,FALSE)</f>
        <v>16</v>
      </c>
      <c r="V114">
        <f t="shared" si="7"/>
        <v>16</v>
      </c>
      <c r="W114" t="str">
        <f t="shared" si="8"/>
        <v>43744B19</v>
      </c>
      <c r="X114">
        <f t="shared" si="9"/>
        <v>3</v>
      </c>
      <c r="Y114" t="str">
        <f>VLOOKUP(A114,Klasses!$A$2:$B$100,2,FALSE)</f>
        <v>Boys 19+</v>
      </c>
      <c r="Z114" t="s">
        <v>198</v>
      </c>
      <c r="AA114" t="str">
        <f t="shared" si="10"/>
        <v>MEYBO FACTORY TEAM BELGIUM</v>
      </c>
      <c r="AB114" t="str">
        <f t="shared" si="11"/>
        <v>Brett JACOBS</v>
      </c>
    </row>
    <row r="115" spans="1:28" x14ac:dyDescent="0.25">
      <c r="A115" t="s">
        <v>65</v>
      </c>
      <c r="B115">
        <v>45781</v>
      </c>
      <c r="C115">
        <v>896</v>
      </c>
      <c r="D115" t="s">
        <v>236</v>
      </c>
      <c r="E115" s="2">
        <v>35290</v>
      </c>
      <c r="F115" t="s">
        <v>137</v>
      </c>
      <c r="G115">
        <v>2</v>
      </c>
      <c r="H115">
        <v>1</v>
      </c>
      <c r="I115">
        <v>1</v>
      </c>
      <c r="M115">
        <v>2</v>
      </c>
      <c r="N115" s="2">
        <v>43744</v>
      </c>
      <c r="O115">
        <f t="shared" si="6"/>
        <v>0</v>
      </c>
      <c r="P115">
        <f>VLOOKUP("M"&amp;TEXT(G115,"0"),Punten!$A$1:$E$37,5,FALSE)</f>
        <v>0</v>
      </c>
      <c r="Q115">
        <f>VLOOKUP("M"&amp;TEXT(H115,"0"),Punten!$A$1:$E$37,5,FALSE)</f>
        <v>0</v>
      </c>
      <c r="R115">
        <f>VLOOKUP("M"&amp;TEXT(I115,"0"),Punten!$A$1:$E$37,5,FALSE)</f>
        <v>0</v>
      </c>
      <c r="S115">
        <f>VLOOKUP("K"&amp;TEXT(M115,"0"),Punten!$A$1:$E$37,5,FALSE)</f>
        <v>0</v>
      </c>
      <c r="T115">
        <f>VLOOKUP("H"&amp;TEXT(L115,"0"),Punten!$A$1:$E$37,5,FALSE)</f>
        <v>0</v>
      </c>
      <c r="U115">
        <f>VLOOKUP("F"&amp;TEXT(M115,"0"),Punten!$A$2:$E$158,5,FALSE)</f>
        <v>16</v>
      </c>
      <c r="V115">
        <f t="shared" si="7"/>
        <v>16</v>
      </c>
      <c r="W115" t="str">
        <f t="shared" si="8"/>
        <v>43744ME</v>
      </c>
      <c r="X115">
        <f t="shared" si="9"/>
        <v>4</v>
      </c>
      <c r="Y115" t="str">
        <f>VLOOKUP(A115,Klasses!$A$2:$B$100,2,FALSE)</f>
        <v>Men Elite</v>
      </c>
      <c r="Z115" t="s">
        <v>198</v>
      </c>
      <c r="AA115" t="str">
        <f t="shared" si="10"/>
        <v>MEYBO FACTORY TEAM BELGIUM</v>
      </c>
      <c r="AB115" t="str">
        <f t="shared" si="11"/>
        <v>Joffrey WOUTERS</v>
      </c>
    </row>
    <row r="116" spans="1:28" x14ac:dyDescent="0.25">
      <c r="A116" t="s">
        <v>39</v>
      </c>
      <c r="B116">
        <v>53023</v>
      </c>
      <c r="C116">
        <v>243</v>
      </c>
      <c r="D116" t="s">
        <v>162</v>
      </c>
      <c r="E116" s="2">
        <v>37534</v>
      </c>
      <c r="F116" t="s">
        <v>150</v>
      </c>
      <c r="G116">
        <v>5</v>
      </c>
      <c r="H116">
        <v>1</v>
      </c>
      <c r="I116">
        <v>2</v>
      </c>
      <c r="M116">
        <v>1</v>
      </c>
      <c r="N116" s="2">
        <v>43744</v>
      </c>
      <c r="O116">
        <f t="shared" si="6"/>
        <v>0</v>
      </c>
      <c r="P116">
        <f>VLOOKUP("M"&amp;TEXT(G116,"0"),Punten!$A$1:$E$37,5,FALSE)</f>
        <v>0</v>
      </c>
      <c r="Q116">
        <f>VLOOKUP("M"&amp;TEXT(H116,"0"),Punten!$A$1:$E$37,5,FALSE)</f>
        <v>0</v>
      </c>
      <c r="R116">
        <f>VLOOKUP("M"&amp;TEXT(I116,"0"),Punten!$A$1:$E$37,5,FALSE)</f>
        <v>0</v>
      </c>
      <c r="S116">
        <f>VLOOKUP("K"&amp;TEXT(M116,"0"),Punten!$A$1:$E$37,5,FALSE)</f>
        <v>0</v>
      </c>
      <c r="T116">
        <f>VLOOKUP("H"&amp;TEXT(L116,"0"),Punten!$A$1:$E$37,5,FALSE)</f>
        <v>0</v>
      </c>
      <c r="U116">
        <f>VLOOKUP("F"&amp;TEXT(M116,"0"),Punten!$A$2:$E$158,5,FALSE)</f>
        <v>20</v>
      </c>
      <c r="V116">
        <f t="shared" si="7"/>
        <v>20</v>
      </c>
      <c r="W116" t="str">
        <f t="shared" si="8"/>
        <v>43744B17</v>
      </c>
      <c r="X116">
        <f t="shared" si="9"/>
        <v>1</v>
      </c>
      <c r="Y116" t="str">
        <f>VLOOKUP(A116,Klasses!$A$2:$B$100,2,FALSE)</f>
        <v>Boys 17/18</v>
      </c>
      <c r="Z116" t="s">
        <v>198</v>
      </c>
      <c r="AA116" t="str">
        <f t="shared" si="10"/>
        <v>SPEEDCO FACTORY TEAM</v>
      </c>
      <c r="AB116" t="str">
        <f t="shared" si="11"/>
        <v>Jorrit RUTTEN</v>
      </c>
    </row>
    <row r="117" spans="1:28" x14ac:dyDescent="0.25">
      <c r="A117" t="s">
        <v>46</v>
      </c>
      <c r="B117">
        <v>52322</v>
      </c>
      <c r="C117">
        <v>28</v>
      </c>
      <c r="D117" t="s">
        <v>179</v>
      </c>
      <c r="E117" s="2">
        <v>37681</v>
      </c>
      <c r="F117" t="s">
        <v>150</v>
      </c>
      <c r="G117">
        <v>4</v>
      </c>
      <c r="H117">
        <v>4</v>
      </c>
      <c r="I117">
        <v>3</v>
      </c>
      <c r="M117">
        <v>2</v>
      </c>
      <c r="N117" s="2">
        <v>43744</v>
      </c>
      <c r="O117">
        <f t="shared" si="6"/>
        <v>0</v>
      </c>
      <c r="P117">
        <f>VLOOKUP("M"&amp;TEXT(G117,"0"),Punten!$A$1:$E$37,5,FALSE)</f>
        <v>0</v>
      </c>
      <c r="Q117">
        <f>VLOOKUP("M"&amp;TEXT(H117,"0"),Punten!$A$1:$E$37,5,FALSE)</f>
        <v>0</v>
      </c>
      <c r="R117">
        <f>VLOOKUP("M"&amp;TEXT(I117,"0"),Punten!$A$1:$E$37,5,FALSE)</f>
        <v>0</v>
      </c>
      <c r="S117">
        <f>VLOOKUP("K"&amp;TEXT(M117,"0"),Punten!$A$1:$E$37,5,FALSE)</f>
        <v>0</v>
      </c>
      <c r="T117">
        <f>VLOOKUP("H"&amp;TEXT(L117,"0"),Punten!$A$1:$E$37,5,FALSE)</f>
        <v>0</v>
      </c>
      <c r="U117">
        <f>VLOOKUP("F"&amp;TEXT(M117,"0"),Punten!$A$2:$E$158,5,FALSE)</f>
        <v>16</v>
      </c>
      <c r="V117">
        <f t="shared" si="7"/>
        <v>16</v>
      </c>
      <c r="W117" t="str">
        <f t="shared" si="8"/>
        <v>43744G15</v>
      </c>
      <c r="X117">
        <f t="shared" si="9"/>
        <v>2</v>
      </c>
      <c r="Y117" t="str">
        <f>VLOOKUP(A117,Klasses!$A$2:$B$100,2,FALSE)</f>
        <v>Girls 15+</v>
      </c>
      <c r="Z117" t="s">
        <v>198</v>
      </c>
      <c r="AA117" t="str">
        <f t="shared" si="10"/>
        <v>SPEEDCO FACTORY TEAM</v>
      </c>
      <c r="AB117" t="str">
        <f t="shared" si="11"/>
        <v>Zoe SCHAERLAEKEN</v>
      </c>
    </row>
    <row r="118" spans="1:28" x14ac:dyDescent="0.25">
      <c r="A118" t="s">
        <v>40</v>
      </c>
      <c r="B118">
        <v>52324</v>
      </c>
      <c r="C118">
        <v>53</v>
      </c>
      <c r="D118" t="s">
        <v>151</v>
      </c>
      <c r="E118" s="2">
        <v>38111</v>
      </c>
      <c r="F118" t="s">
        <v>150</v>
      </c>
      <c r="G118">
        <v>3</v>
      </c>
      <c r="H118">
        <v>2</v>
      </c>
      <c r="I118">
        <v>1</v>
      </c>
      <c r="K118">
        <v>1</v>
      </c>
      <c r="L118">
        <v>2</v>
      </c>
      <c r="M118">
        <v>5</v>
      </c>
      <c r="N118" s="2">
        <v>43744</v>
      </c>
      <c r="O118">
        <f t="shared" si="6"/>
        <v>0</v>
      </c>
      <c r="P118">
        <f>VLOOKUP("M"&amp;TEXT(G118,"0"),Punten!$A$1:$E$37,5,FALSE)</f>
        <v>0</v>
      </c>
      <c r="Q118">
        <f>VLOOKUP("M"&amp;TEXT(H118,"0"),Punten!$A$1:$E$37,5,FALSE)</f>
        <v>0</v>
      </c>
      <c r="R118">
        <f>VLOOKUP("M"&amp;TEXT(I118,"0"),Punten!$A$1:$E$37,5,FALSE)</f>
        <v>0</v>
      </c>
      <c r="S118">
        <f>VLOOKUP("K"&amp;TEXT(M118,"0"),Punten!$A$1:$E$37,5,FALSE)</f>
        <v>0</v>
      </c>
      <c r="T118">
        <f>VLOOKUP("H"&amp;TEXT(L118,"0"),Punten!$A$1:$E$37,5,FALSE)</f>
        <v>0</v>
      </c>
      <c r="U118">
        <f>VLOOKUP("F"&amp;TEXT(M118,"0"),Punten!$A$2:$E$158,5,FALSE)</f>
        <v>9</v>
      </c>
      <c r="V118">
        <f t="shared" si="7"/>
        <v>9</v>
      </c>
      <c r="W118" t="str">
        <f t="shared" si="8"/>
        <v>43744B15</v>
      </c>
      <c r="X118">
        <f t="shared" si="9"/>
        <v>3</v>
      </c>
      <c r="Y118" t="str">
        <f>VLOOKUP(A118,Klasses!$A$2:$B$100,2,FALSE)</f>
        <v>Boys 15/16</v>
      </c>
      <c r="Z118" t="s">
        <v>198</v>
      </c>
      <c r="AA118" t="str">
        <f t="shared" si="10"/>
        <v>SPEEDCO FACTORY TEAM</v>
      </c>
      <c r="AB118" t="str">
        <f t="shared" si="11"/>
        <v>Kayan SCHAERLAEKEN</v>
      </c>
    </row>
    <row r="119" spans="1:28" x14ac:dyDescent="0.25">
      <c r="A119" t="s">
        <v>46</v>
      </c>
      <c r="B119">
        <v>45788</v>
      </c>
      <c r="C119">
        <v>248</v>
      </c>
      <c r="D119" t="s">
        <v>178</v>
      </c>
      <c r="E119" s="2">
        <v>38260</v>
      </c>
      <c r="F119" t="s">
        <v>150</v>
      </c>
      <c r="G119">
        <v>1</v>
      </c>
      <c r="H119">
        <v>1</v>
      </c>
      <c r="I119">
        <v>4</v>
      </c>
      <c r="M119">
        <v>6</v>
      </c>
      <c r="N119" s="2">
        <v>43744</v>
      </c>
      <c r="O119">
        <f t="shared" si="6"/>
        <v>0</v>
      </c>
      <c r="P119">
        <f>VLOOKUP("M"&amp;TEXT(G119,"0"),Punten!$A$1:$E$37,5,FALSE)</f>
        <v>0</v>
      </c>
      <c r="Q119">
        <f>VLOOKUP("M"&amp;TEXT(H119,"0"),Punten!$A$1:$E$37,5,FALSE)</f>
        <v>0</v>
      </c>
      <c r="R119">
        <f>VLOOKUP("M"&amp;TEXT(I119,"0"),Punten!$A$1:$E$37,5,FALSE)</f>
        <v>0</v>
      </c>
      <c r="S119">
        <f>VLOOKUP("K"&amp;TEXT(M119,"0"),Punten!$A$1:$E$37,5,FALSE)</f>
        <v>0</v>
      </c>
      <c r="T119">
        <f>VLOOKUP("H"&amp;TEXT(L119,"0"),Punten!$A$1:$E$37,5,FALSE)</f>
        <v>0</v>
      </c>
      <c r="U119">
        <f>VLOOKUP("F"&amp;TEXT(M119,"0"),Punten!$A$2:$E$158,5,FALSE)</f>
        <v>7</v>
      </c>
      <c r="V119">
        <f t="shared" si="7"/>
        <v>7</v>
      </c>
      <c r="W119" t="str">
        <f t="shared" si="8"/>
        <v>43744G15</v>
      </c>
      <c r="X119">
        <f t="shared" si="9"/>
        <v>4</v>
      </c>
      <c r="Y119" t="str">
        <f>VLOOKUP(A119,Klasses!$A$2:$B$100,2,FALSE)</f>
        <v>Girls 15+</v>
      </c>
      <c r="Z119" t="s">
        <v>198</v>
      </c>
      <c r="AA119" t="str">
        <f t="shared" si="10"/>
        <v>SPEEDCO FACTORY TEAM</v>
      </c>
      <c r="AB119" t="str">
        <f t="shared" si="11"/>
        <v>Valerie VOSSEN</v>
      </c>
    </row>
    <row r="120" spans="1:28" x14ac:dyDescent="0.25">
      <c r="A120" t="s">
        <v>41</v>
      </c>
      <c r="B120">
        <v>1049</v>
      </c>
      <c r="C120">
        <v>76</v>
      </c>
      <c r="D120" t="s">
        <v>256</v>
      </c>
      <c r="E120" s="2">
        <v>38392</v>
      </c>
      <c r="F120" t="s">
        <v>98</v>
      </c>
      <c r="G120">
        <v>1</v>
      </c>
      <c r="H120">
        <v>1</v>
      </c>
      <c r="I120">
        <v>3</v>
      </c>
      <c r="M120">
        <v>1</v>
      </c>
      <c r="N120" s="2">
        <v>43744</v>
      </c>
      <c r="O120">
        <f t="shared" si="6"/>
        <v>0</v>
      </c>
      <c r="P120">
        <f>VLOOKUP("M"&amp;TEXT(G120,"0"),Punten!$A$1:$E$37,5,FALSE)</f>
        <v>0</v>
      </c>
      <c r="Q120">
        <f>VLOOKUP("M"&amp;TEXT(H120,"0"),Punten!$A$1:$E$37,5,FALSE)</f>
        <v>0</v>
      </c>
      <c r="R120">
        <f>VLOOKUP("M"&amp;TEXT(I120,"0"),Punten!$A$1:$E$37,5,FALSE)</f>
        <v>0</v>
      </c>
      <c r="S120">
        <f>VLOOKUP("K"&amp;TEXT(M120,"0"),Punten!$A$1:$E$37,5,FALSE)</f>
        <v>0</v>
      </c>
      <c r="T120">
        <f>VLOOKUP("H"&amp;TEXT(L120,"0"),Punten!$A$1:$E$37,5,FALSE)</f>
        <v>0</v>
      </c>
      <c r="U120">
        <f>VLOOKUP("F"&amp;TEXT(M120,"0"),Punten!$A$2:$E$158,5,FALSE)</f>
        <v>20</v>
      </c>
      <c r="V120">
        <f t="shared" si="7"/>
        <v>20</v>
      </c>
      <c r="W120" t="str">
        <f t="shared" si="8"/>
        <v>43744B14</v>
      </c>
      <c r="X120">
        <f t="shared" si="9"/>
        <v>1</v>
      </c>
      <c r="Y120" t="str">
        <f>VLOOKUP(A120,Klasses!$A$2:$B$100,2,FALSE)</f>
        <v>Boys 14</v>
      </c>
      <c r="Z120" t="s">
        <v>198</v>
      </c>
      <c r="AA120" t="str">
        <f t="shared" si="10"/>
        <v>SUPERCROSS BVC BIKES BENELUX</v>
      </c>
      <c r="AB120" t="str">
        <f t="shared" si="11"/>
        <v>Ethane BOURGUIGNON</v>
      </c>
    </row>
    <row r="121" spans="1:28" x14ac:dyDescent="0.25">
      <c r="A121" t="s">
        <v>65</v>
      </c>
      <c r="B121">
        <v>53524</v>
      </c>
      <c r="C121">
        <v>40</v>
      </c>
      <c r="D121" t="s">
        <v>193</v>
      </c>
      <c r="E121" s="2">
        <v>36693</v>
      </c>
      <c r="F121" t="s">
        <v>98</v>
      </c>
      <c r="G121">
        <v>1</v>
      </c>
      <c r="H121">
        <v>1</v>
      </c>
      <c r="I121">
        <v>4</v>
      </c>
      <c r="M121">
        <v>1</v>
      </c>
      <c r="N121" s="2">
        <v>43744</v>
      </c>
      <c r="O121">
        <f t="shared" si="6"/>
        <v>0</v>
      </c>
      <c r="P121">
        <f>VLOOKUP("M"&amp;TEXT(G121,"0"),Punten!$A$1:$E$37,5,FALSE)</f>
        <v>0</v>
      </c>
      <c r="Q121">
        <f>VLOOKUP("M"&amp;TEXT(H121,"0"),Punten!$A$1:$E$37,5,FALSE)</f>
        <v>0</v>
      </c>
      <c r="R121">
        <f>VLOOKUP("M"&amp;TEXT(I121,"0"),Punten!$A$1:$E$37,5,FALSE)</f>
        <v>0</v>
      </c>
      <c r="S121">
        <f>VLOOKUP("K"&amp;TEXT(M121,"0"),Punten!$A$1:$E$37,5,FALSE)</f>
        <v>0</v>
      </c>
      <c r="T121">
        <f>VLOOKUP("H"&amp;TEXT(L121,"0"),Punten!$A$1:$E$37,5,FALSE)</f>
        <v>0</v>
      </c>
      <c r="U121">
        <f>VLOOKUP("F"&amp;TEXT(M121,"0"),Punten!$A$2:$E$158,5,FALSE)</f>
        <v>20</v>
      </c>
      <c r="V121">
        <f t="shared" si="7"/>
        <v>20</v>
      </c>
      <c r="W121" t="str">
        <f t="shared" si="8"/>
        <v>43744ME</v>
      </c>
      <c r="X121">
        <f t="shared" si="9"/>
        <v>2</v>
      </c>
      <c r="Y121" t="str">
        <f>VLOOKUP(A121,Klasses!$A$2:$B$100,2,FALSE)</f>
        <v>Men Elite</v>
      </c>
      <c r="Z121" t="s">
        <v>198</v>
      </c>
      <c r="AA121" t="str">
        <f t="shared" si="10"/>
        <v>SUPERCROSS BVC BIKES BENELUX</v>
      </c>
      <c r="AB121" t="str">
        <f t="shared" si="11"/>
        <v>Pieter LEROI</v>
      </c>
    </row>
    <row r="122" spans="1:28" x14ac:dyDescent="0.25">
      <c r="A122" t="s">
        <v>42</v>
      </c>
      <c r="B122">
        <v>56553</v>
      </c>
      <c r="C122">
        <v>606</v>
      </c>
      <c r="D122" t="s">
        <v>220</v>
      </c>
      <c r="E122" s="2">
        <v>38882</v>
      </c>
      <c r="F122" t="s">
        <v>98</v>
      </c>
      <c r="G122">
        <v>1</v>
      </c>
      <c r="H122">
        <v>1</v>
      </c>
      <c r="I122">
        <v>2</v>
      </c>
      <c r="K122">
        <v>2</v>
      </c>
      <c r="L122">
        <v>2</v>
      </c>
      <c r="M122">
        <v>2</v>
      </c>
      <c r="N122" s="2">
        <v>43744</v>
      </c>
      <c r="O122">
        <f t="shared" si="6"/>
        <v>0</v>
      </c>
      <c r="P122">
        <f>VLOOKUP("M"&amp;TEXT(G122,"0"),Punten!$A$1:$E$37,5,FALSE)</f>
        <v>0</v>
      </c>
      <c r="Q122">
        <f>VLOOKUP("M"&amp;TEXT(H122,"0"),Punten!$A$1:$E$37,5,FALSE)</f>
        <v>0</v>
      </c>
      <c r="R122">
        <f>VLOOKUP("M"&amp;TEXT(I122,"0"),Punten!$A$1:$E$37,5,FALSE)</f>
        <v>0</v>
      </c>
      <c r="S122">
        <f>VLOOKUP("K"&amp;TEXT(M122,"0"),Punten!$A$1:$E$37,5,FALSE)</f>
        <v>0</v>
      </c>
      <c r="T122">
        <f>VLOOKUP("H"&amp;TEXT(L122,"0"),Punten!$A$1:$E$37,5,FALSE)</f>
        <v>0</v>
      </c>
      <c r="U122">
        <f>VLOOKUP("F"&amp;TEXT(M122,"0"),Punten!$A$2:$E$158,5,FALSE)</f>
        <v>16</v>
      </c>
      <c r="V122">
        <f t="shared" si="7"/>
        <v>16</v>
      </c>
      <c r="W122" t="str">
        <f t="shared" si="8"/>
        <v>43744B13</v>
      </c>
      <c r="X122">
        <f t="shared" si="9"/>
        <v>3</v>
      </c>
      <c r="Y122" t="str">
        <f>VLOOKUP(A122,Klasses!$A$2:$B$100,2,FALSE)</f>
        <v>Boys 13</v>
      </c>
      <c r="Z122" t="s">
        <v>198</v>
      </c>
      <c r="AA122" t="str">
        <f t="shared" si="10"/>
        <v>SUPERCROSS BVC BIKES BENELUX</v>
      </c>
      <c r="AB122" t="str">
        <f t="shared" si="11"/>
        <v>Yorgi PICCART</v>
      </c>
    </row>
    <row r="123" spans="1:28" x14ac:dyDescent="0.25">
      <c r="A123" t="s">
        <v>46</v>
      </c>
      <c r="B123">
        <v>51328</v>
      </c>
      <c r="C123">
        <v>11</v>
      </c>
      <c r="D123" t="s">
        <v>181</v>
      </c>
      <c r="E123" s="2">
        <v>38064</v>
      </c>
      <c r="F123" t="s">
        <v>98</v>
      </c>
      <c r="G123">
        <v>2</v>
      </c>
      <c r="H123">
        <v>2</v>
      </c>
      <c r="I123">
        <v>1</v>
      </c>
      <c r="M123">
        <v>4</v>
      </c>
      <c r="N123" s="2">
        <v>43744</v>
      </c>
      <c r="O123">
        <f t="shared" si="6"/>
        <v>0</v>
      </c>
      <c r="P123">
        <f>VLOOKUP("M"&amp;TEXT(G123,"0"),Punten!$A$1:$E$37,5,FALSE)</f>
        <v>0</v>
      </c>
      <c r="Q123">
        <f>VLOOKUP("M"&amp;TEXT(H123,"0"),Punten!$A$1:$E$37,5,FALSE)</f>
        <v>0</v>
      </c>
      <c r="R123">
        <f>VLOOKUP("M"&amp;TEXT(I123,"0"),Punten!$A$1:$E$37,5,FALSE)</f>
        <v>0</v>
      </c>
      <c r="S123">
        <f>VLOOKUP("K"&amp;TEXT(M123,"0"),Punten!$A$1:$E$37,5,FALSE)</f>
        <v>0</v>
      </c>
      <c r="T123">
        <f>VLOOKUP("H"&amp;TEXT(L123,"0"),Punten!$A$1:$E$37,5,FALSE)</f>
        <v>0</v>
      </c>
      <c r="U123">
        <f>VLOOKUP("F"&amp;TEXT(M123,"0"),Punten!$A$2:$E$158,5,FALSE)</f>
        <v>11</v>
      </c>
      <c r="V123">
        <f t="shared" si="7"/>
        <v>11</v>
      </c>
      <c r="W123" t="str">
        <f t="shared" si="8"/>
        <v>43744G15</v>
      </c>
      <c r="X123">
        <f t="shared" si="9"/>
        <v>4</v>
      </c>
      <c r="Y123" t="str">
        <f>VLOOKUP(A123,Klasses!$A$2:$B$100,2,FALSE)</f>
        <v>Girls 15+</v>
      </c>
      <c r="Z123" t="s">
        <v>198</v>
      </c>
      <c r="AA123" t="str">
        <f t="shared" si="10"/>
        <v>SUPERCROSS BVC BIKES BENELUX</v>
      </c>
      <c r="AB123" t="str">
        <f t="shared" si="11"/>
        <v>Aiko GOMMERS</v>
      </c>
    </row>
    <row r="124" spans="1:28" x14ac:dyDescent="0.25">
      <c r="A124" t="s">
        <v>72</v>
      </c>
      <c r="B124">
        <v>51582</v>
      </c>
      <c r="C124">
        <v>39</v>
      </c>
      <c r="D124" t="s">
        <v>83</v>
      </c>
      <c r="E124" s="2">
        <v>35340</v>
      </c>
      <c r="F124" t="s">
        <v>84</v>
      </c>
      <c r="G124">
        <v>2</v>
      </c>
      <c r="H124">
        <v>1</v>
      </c>
      <c r="I124">
        <v>1</v>
      </c>
      <c r="M124">
        <v>3</v>
      </c>
      <c r="N124" s="2">
        <v>43744</v>
      </c>
      <c r="O124">
        <f t="shared" si="6"/>
        <v>0</v>
      </c>
      <c r="P124">
        <f>VLOOKUP("M"&amp;TEXT(G124,"0"),Punten!$A$1:$E$37,5,FALSE)</f>
        <v>0</v>
      </c>
      <c r="Q124">
        <f>VLOOKUP("M"&amp;TEXT(H124,"0"),Punten!$A$1:$E$37,5,FALSE)</f>
        <v>0</v>
      </c>
      <c r="R124">
        <f>VLOOKUP("M"&amp;TEXT(I124,"0"),Punten!$A$1:$E$37,5,FALSE)</f>
        <v>0</v>
      </c>
      <c r="S124">
        <f>VLOOKUP("K"&amp;TEXT(M124,"0"),Punten!$A$1:$E$37,5,FALSE)</f>
        <v>0</v>
      </c>
      <c r="T124">
        <f>VLOOKUP("H"&amp;TEXT(L124,"0"),Punten!$A$1:$E$37,5,FALSE)</f>
        <v>0</v>
      </c>
      <c r="U124">
        <f>VLOOKUP("F"&amp;TEXT(M124,"0"),Punten!$A$2:$E$158,5,FALSE)</f>
        <v>13</v>
      </c>
      <c r="V124">
        <f t="shared" si="7"/>
        <v>13</v>
      </c>
      <c r="W124" t="str">
        <f t="shared" si="8"/>
        <v>43744C29</v>
      </c>
      <c r="X124">
        <f t="shared" si="9"/>
        <v>1</v>
      </c>
      <c r="Y124" t="str">
        <f>VLOOKUP(A124,Klasses!$A$2:$B$100,2,FALSE)</f>
        <v>Cruisers 17-29 jaar</v>
      </c>
      <c r="Z124" t="s">
        <v>198</v>
      </c>
      <c r="AA124" t="str">
        <f t="shared" si="10"/>
        <v>TARGET BMX TEAM</v>
      </c>
      <c r="AB124" t="str">
        <f t="shared" si="11"/>
        <v>Jordi VAN BOUCHOUT</v>
      </c>
    </row>
    <row r="125" spans="1:28" x14ac:dyDescent="0.25">
      <c r="A125" t="s">
        <v>42</v>
      </c>
      <c r="B125">
        <v>53951</v>
      </c>
      <c r="C125">
        <v>118</v>
      </c>
      <c r="D125" t="s">
        <v>242</v>
      </c>
      <c r="E125" s="2">
        <v>38733</v>
      </c>
      <c r="F125" t="s">
        <v>84</v>
      </c>
      <c r="G125">
        <v>4</v>
      </c>
      <c r="H125">
        <v>2</v>
      </c>
      <c r="I125">
        <v>3</v>
      </c>
      <c r="K125">
        <v>1</v>
      </c>
      <c r="L125">
        <v>4</v>
      </c>
      <c r="M125">
        <v>4</v>
      </c>
      <c r="N125" s="2">
        <v>43744</v>
      </c>
      <c r="O125">
        <f t="shared" si="6"/>
        <v>0</v>
      </c>
      <c r="P125">
        <f>VLOOKUP("M"&amp;TEXT(G125,"0"),Punten!$A$1:$E$37,5,FALSE)</f>
        <v>0</v>
      </c>
      <c r="Q125">
        <f>VLOOKUP("M"&amp;TEXT(H125,"0"),Punten!$A$1:$E$37,5,FALSE)</f>
        <v>0</v>
      </c>
      <c r="R125">
        <f>VLOOKUP("M"&amp;TEXT(I125,"0"),Punten!$A$1:$E$37,5,FALSE)</f>
        <v>0</v>
      </c>
      <c r="S125">
        <f>VLOOKUP("K"&amp;TEXT(M125,"0"),Punten!$A$1:$E$37,5,FALSE)</f>
        <v>0</v>
      </c>
      <c r="T125">
        <f>VLOOKUP("H"&amp;TEXT(L125,"0"),Punten!$A$1:$E$37,5,FALSE)</f>
        <v>0</v>
      </c>
      <c r="U125">
        <f>VLOOKUP("F"&amp;TEXT(M125,"0"),Punten!$A$2:$E$158,5,FALSE)</f>
        <v>11</v>
      </c>
      <c r="V125">
        <f t="shared" si="7"/>
        <v>11</v>
      </c>
      <c r="W125" t="str">
        <f t="shared" si="8"/>
        <v>43744B13</v>
      </c>
      <c r="X125">
        <f t="shared" si="9"/>
        <v>2</v>
      </c>
      <c r="Y125" t="str">
        <f>VLOOKUP(A125,Klasses!$A$2:$B$100,2,FALSE)</f>
        <v>Boys 13</v>
      </c>
      <c r="Z125" t="s">
        <v>198</v>
      </c>
      <c r="AA125" t="str">
        <f t="shared" si="10"/>
        <v>TARGET BMX TEAM</v>
      </c>
      <c r="AB125" t="str">
        <f t="shared" si="11"/>
        <v>Lowie NULENS</v>
      </c>
    </row>
    <row r="126" spans="1:28" x14ac:dyDescent="0.25">
      <c r="A126" t="s">
        <v>38</v>
      </c>
      <c r="B126">
        <v>51607</v>
      </c>
      <c r="C126">
        <v>27</v>
      </c>
      <c r="D126" t="s">
        <v>166</v>
      </c>
      <c r="E126" s="2">
        <v>33049</v>
      </c>
      <c r="F126" t="s">
        <v>84</v>
      </c>
      <c r="G126">
        <v>2</v>
      </c>
      <c r="H126">
        <v>4</v>
      </c>
      <c r="I126">
        <v>8</v>
      </c>
      <c r="M126">
        <v>5</v>
      </c>
      <c r="N126" s="2">
        <v>43744</v>
      </c>
      <c r="O126">
        <f t="shared" si="6"/>
        <v>0</v>
      </c>
      <c r="P126">
        <f>VLOOKUP("M"&amp;TEXT(G126,"0"),Punten!$A$1:$E$37,5,FALSE)</f>
        <v>0</v>
      </c>
      <c r="Q126">
        <f>VLOOKUP("M"&amp;TEXT(H126,"0"),Punten!$A$1:$E$37,5,FALSE)</f>
        <v>0</v>
      </c>
      <c r="R126">
        <f>VLOOKUP("M"&amp;TEXT(I126,"0"),Punten!$A$1:$E$37,5,FALSE)</f>
        <v>0</v>
      </c>
      <c r="S126">
        <f>VLOOKUP("K"&amp;TEXT(M126,"0"),Punten!$A$1:$E$37,5,FALSE)</f>
        <v>0</v>
      </c>
      <c r="T126">
        <f>VLOOKUP("H"&amp;TEXT(L126,"0"),Punten!$A$1:$E$37,5,FALSE)</f>
        <v>0</v>
      </c>
      <c r="U126">
        <f>VLOOKUP("F"&amp;TEXT(M126,"0"),Punten!$A$2:$E$158,5,FALSE)</f>
        <v>9</v>
      </c>
      <c r="V126">
        <f t="shared" si="7"/>
        <v>9</v>
      </c>
      <c r="W126" t="str">
        <f t="shared" si="8"/>
        <v>43744B19</v>
      </c>
      <c r="X126">
        <f t="shared" si="9"/>
        <v>3</v>
      </c>
      <c r="Y126" t="str">
        <f>VLOOKUP(A126,Klasses!$A$2:$B$100,2,FALSE)</f>
        <v>Boys 19+</v>
      </c>
      <c r="Z126" t="s">
        <v>198</v>
      </c>
      <c r="AA126" t="str">
        <f t="shared" si="10"/>
        <v>TARGET BMX TEAM</v>
      </c>
      <c r="AB126" t="str">
        <f t="shared" si="11"/>
        <v>Roy VAN AKEN</v>
      </c>
    </row>
    <row r="127" spans="1:28" x14ac:dyDescent="0.25">
      <c r="A127" t="s">
        <v>42</v>
      </c>
      <c r="B127">
        <v>54181</v>
      </c>
      <c r="C127">
        <v>67</v>
      </c>
      <c r="D127" t="s">
        <v>139</v>
      </c>
      <c r="E127" s="2">
        <v>38894</v>
      </c>
      <c r="F127" t="s">
        <v>84</v>
      </c>
      <c r="G127">
        <v>1</v>
      </c>
      <c r="H127">
        <v>1</v>
      </c>
      <c r="I127">
        <v>1</v>
      </c>
      <c r="K127">
        <v>1</v>
      </c>
      <c r="L127">
        <v>5</v>
      </c>
      <c r="N127" s="2">
        <v>43744</v>
      </c>
      <c r="O127">
        <f t="shared" si="6"/>
        <v>0</v>
      </c>
      <c r="P127">
        <f>VLOOKUP("M"&amp;TEXT(G127,"0"),Punten!$A$1:$E$37,5,FALSE)</f>
        <v>0</v>
      </c>
      <c r="Q127">
        <f>VLOOKUP("M"&amp;TEXT(H127,"0"),Punten!$A$1:$E$37,5,FALSE)</f>
        <v>0</v>
      </c>
      <c r="R127">
        <f>VLOOKUP("M"&amp;TEXT(I127,"0"),Punten!$A$1:$E$37,5,FALSE)</f>
        <v>0</v>
      </c>
      <c r="S127">
        <f>VLOOKUP("K"&amp;TEXT(M127,"0"),Punten!$A$1:$E$37,5,FALSE)</f>
        <v>0</v>
      </c>
      <c r="T127">
        <f>VLOOKUP("H"&amp;TEXT(L127,"0"),Punten!$A$1:$E$37,5,FALSE)</f>
        <v>0</v>
      </c>
      <c r="U127">
        <f>VLOOKUP("F"&amp;TEXT(M127,"0"),Punten!$A$2:$E$158,5,FALSE)</f>
        <v>0</v>
      </c>
      <c r="V127">
        <f t="shared" si="7"/>
        <v>0</v>
      </c>
      <c r="W127" t="str">
        <f t="shared" si="8"/>
        <v>43744B13</v>
      </c>
      <c r="X127">
        <f t="shared" si="9"/>
        <v>4</v>
      </c>
      <c r="Y127" t="str">
        <f>VLOOKUP(A127,Klasses!$A$2:$B$100,2,FALSE)</f>
        <v>Boys 13</v>
      </c>
      <c r="Z127" t="s">
        <v>198</v>
      </c>
      <c r="AA127" t="str">
        <f t="shared" si="10"/>
        <v>TARGET BMX TEAM</v>
      </c>
      <c r="AB127" t="str">
        <f t="shared" si="11"/>
        <v>Ferre T´SEYEN</v>
      </c>
    </row>
    <row r="128" spans="1:28" x14ac:dyDescent="0.25">
      <c r="A128" t="s">
        <v>47</v>
      </c>
      <c r="B128">
        <v>51326</v>
      </c>
      <c r="C128">
        <v>45</v>
      </c>
      <c r="D128" t="s">
        <v>213</v>
      </c>
      <c r="E128" s="2">
        <v>38081</v>
      </c>
      <c r="F128" t="s">
        <v>116</v>
      </c>
      <c r="G128">
        <v>1</v>
      </c>
      <c r="H128">
        <v>1</v>
      </c>
      <c r="I128">
        <v>1</v>
      </c>
      <c r="M128">
        <v>1</v>
      </c>
      <c r="N128" s="2">
        <v>43744</v>
      </c>
      <c r="O128">
        <f t="shared" si="6"/>
        <v>0</v>
      </c>
      <c r="P128">
        <f>VLOOKUP("M"&amp;TEXT(G128,"0"),Punten!$A$1:$E$37,5,FALSE)</f>
        <v>0</v>
      </c>
      <c r="Q128">
        <f>VLOOKUP("M"&amp;TEXT(H128,"0"),Punten!$A$1:$E$37,5,FALSE)</f>
        <v>0</v>
      </c>
      <c r="R128">
        <f>VLOOKUP("M"&amp;TEXT(I128,"0"),Punten!$A$1:$E$37,5,FALSE)</f>
        <v>0</v>
      </c>
      <c r="S128">
        <f>VLOOKUP("K"&amp;TEXT(M128,"0"),Punten!$A$1:$E$37,5,FALSE)</f>
        <v>0</v>
      </c>
      <c r="T128">
        <f>VLOOKUP("H"&amp;TEXT(L128,"0"),Punten!$A$1:$E$37,5,FALSE)</f>
        <v>0</v>
      </c>
      <c r="U128">
        <f>VLOOKUP("F"&amp;TEXT(M128,"0"),Punten!$A$2:$E$158,5,FALSE)</f>
        <v>20</v>
      </c>
      <c r="V128">
        <f t="shared" si="7"/>
        <v>20</v>
      </c>
      <c r="W128" t="str">
        <f t="shared" si="8"/>
        <v>43744D05</v>
      </c>
      <c r="X128">
        <f t="shared" si="9"/>
        <v>1</v>
      </c>
      <c r="Y128" t="str">
        <f>VLOOKUP(A128,Klasses!$A$2:$B$100,2,FALSE)</f>
        <v>Dames Cruisers</v>
      </c>
      <c r="Z128" t="s">
        <v>198</v>
      </c>
      <c r="AA128" t="str">
        <f t="shared" si="10"/>
        <v>TEAM RIFT BMX BELGIUM</v>
      </c>
      <c r="AB128" t="str">
        <f t="shared" si="11"/>
        <v>Zoë WOLFS</v>
      </c>
    </row>
    <row r="129" spans="1:28" x14ac:dyDescent="0.25">
      <c r="A129" t="s">
        <v>41</v>
      </c>
      <c r="B129">
        <v>53025</v>
      </c>
      <c r="C129">
        <v>94</v>
      </c>
      <c r="D129" t="s">
        <v>143</v>
      </c>
      <c r="E129" s="2">
        <v>38380</v>
      </c>
      <c r="F129" t="s">
        <v>116</v>
      </c>
      <c r="G129">
        <v>2</v>
      </c>
      <c r="H129">
        <v>3</v>
      </c>
      <c r="I129">
        <v>1</v>
      </c>
      <c r="M129">
        <v>2</v>
      </c>
      <c r="N129" s="2">
        <v>43744</v>
      </c>
      <c r="O129">
        <f t="shared" si="6"/>
        <v>0</v>
      </c>
      <c r="P129">
        <f>VLOOKUP("M"&amp;TEXT(G129,"0"),Punten!$A$1:$E$37,5,FALSE)</f>
        <v>0</v>
      </c>
      <c r="Q129">
        <f>VLOOKUP("M"&amp;TEXT(H129,"0"),Punten!$A$1:$E$37,5,FALSE)</f>
        <v>0</v>
      </c>
      <c r="R129">
        <f>VLOOKUP("M"&amp;TEXT(I129,"0"),Punten!$A$1:$E$37,5,FALSE)</f>
        <v>0</v>
      </c>
      <c r="S129">
        <f>VLOOKUP("K"&amp;TEXT(M129,"0"),Punten!$A$1:$E$37,5,FALSE)</f>
        <v>0</v>
      </c>
      <c r="T129">
        <f>VLOOKUP("H"&amp;TEXT(L129,"0"),Punten!$A$1:$E$37,5,FALSE)</f>
        <v>0</v>
      </c>
      <c r="U129">
        <f>VLOOKUP("F"&amp;TEXT(M129,"0"),Punten!$A$2:$E$158,5,FALSE)</f>
        <v>16</v>
      </c>
      <c r="V129">
        <f t="shared" si="7"/>
        <v>16</v>
      </c>
      <c r="W129" t="str">
        <f t="shared" si="8"/>
        <v>43744B14</v>
      </c>
      <c r="X129">
        <f t="shared" si="9"/>
        <v>2</v>
      </c>
      <c r="Y129" t="str">
        <f>VLOOKUP(A129,Klasses!$A$2:$B$100,2,FALSE)</f>
        <v>Boys 14</v>
      </c>
      <c r="Z129" t="s">
        <v>198</v>
      </c>
      <c r="AA129" t="str">
        <f t="shared" si="10"/>
        <v>TEAM RIFT BMX BELGIUM</v>
      </c>
      <c r="AB129" t="str">
        <f t="shared" si="11"/>
        <v>Tjörven MERTENS</v>
      </c>
    </row>
    <row r="130" spans="1:28" x14ac:dyDescent="0.25">
      <c r="A130" t="s">
        <v>44</v>
      </c>
      <c r="B130">
        <v>51325</v>
      </c>
      <c r="C130">
        <v>93</v>
      </c>
      <c r="D130" t="s">
        <v>170</v>
      </c>
      <c r="E130" s="2">
        <v>39435</v>
      </c>
      <c r="F130" t="s">
        <v>116</v>
      </c>
      <c r="G130">
        <v>1</v>
      </c>
      <c r="H130">
        <v>2</v>
      </c>
      <c r="I130">
        <v>1</v>
      </c>
      <c r="M130">
        <v>2</v>
      </c>
      <c r="N130" s="2">
        <v>43744</v>
      </c>
      <c r="O130">
        <f t="shared" ref="O130:O193" si="12">COUNTIF($W$2:$W$5,W130)</f>
        <v>0</v>
      </c>
      <c r="P130">
        <f>VLOOKUP("M"&amp;TEXT(G130,"0"),Punten!$A$1:$E$37,5,FALSE)</f>
        <v>0</v>
      </c>
      <c r="Q130">
        <f>VLOOKUP("M"&amp;TEXT(H130,"0"),Punten!$A$1:$E$37,5,FALSE)</f>
        <v>0</v>
      </c>
      <c r="R130">
        <f>VLOOKUP("M"&amp;TEXT(I130,"0"),Punten!$A$1:$E$37,5,FALSE)</f>
        <v>0</v>
      </c>
      <c r="S130">
        <f>VLOOKUP("K"&amp;TEXT(M130,"0"),Punten!$A$1:$E$37,5,FALSE)</f>
        <v>0</v>
      </c>
      <c r="T130">
        <f>VLOOKUP("H"&amp;TEXT(L130,"0"),Punten!$A$1:$E$37,5,FALSE)</f>
        <v>0</v>
      </c>
      <c r="U130">
        <f>VLOOKUP("F"&amp;TEXT(M130,"0"),Punten!$A$2:$E$158,5,FALSE)</f>
        <v>16</v>
      </c>
      <c r="V130">
        <f t="shared" ref="V130:V193" si="13">SUM(P130:U130)</f>
        <v>16</v>
      </c>
      <c r="W130" t="str">
        <f t="shared" ref="W130:W193" si="14">N130&amp;A130</f>
        <v>43744G11</v>
      </c>
      <c r="X130">
        <f t="shared" ref="X130:X193" si="15">IF(F129&lt;&gt;F130,1,X129+1)</f>
        <v>3</v>
      </c>
      <c r="Y130" t="str">
        <f>VLOOKUP(A130,Klasses!$A$2:$B$100,2,FALSE)</f>
        <v>Girls 11/12</v>
      </c>
      <c r="Z130" t="s">
        <v>198</v>
      </c>
      <c r="AA130" t="str">
        <f t="shared" ref="AA130:AA193" si="16">F130</f>
        <v>TEAM RIFT BMX BELGIUM</v>
      </c>
      <c r="AB130" t="str">
        <f t="shared" ref="AB130:AB193" si="17">D130</f>
        <v>Lore WOLFS</v>
      </c>
    </row>
    <row r="131" spans="1:28" x14ac:dyDescent="0.25">
      <c r="A131" t="s">
        <v>45</v>
      </c>
      <c r="B131">
        <v>51331</v>
      </c>
      <c r="C131">
        <v>17</v>
      </c>
      <c r="D131" t="s">
        <v>176</v>
      </c>
      <c r="E131" s="2">
        <v>38771</v>
      </c>
      <c r="F131" t="s">
        <v>116</v>
      </c>
      <c r="G131">
        <v>1</v>
      </c>
      <c r="H131">
        <v>2</v>
      </c>
      <c r="I131">
        <v>1</v>
      </c>
      <c r="M131">
        <v>6</v>
      </c>
      <c r="N131" s="2">
        <v>43744</v>
      </c>
      <c r="O131">
        <f t="shared" si="12"/>
        <v>0</v>
      </c>
      <c r="P131">
        <f>VLOOKUP("M"&amp;TEXT(G131,"0"),Punten!$A$1:$E$37,5,FALSE)</f>
        <v>0</v>
      </c>
      <c r="Q131">
        <f>VLOOKUP("M"&amp;TEXT(H131,"0"),Punten!$A$1:$E$37,5,FALSE)</f>
        <v>0</v>
      </c>
      <c r="R131">
        <f>VLOOKUP("M"&amp;TEXT(I131,"0"),Punten!$A$1:$E$37,5,FALSE)</f>
        <v>0</v>
      </c>
      <c r="S131">
        <f>VLOOKUP("K"&amp;TEXT(M131,"0"),Punten!$A$1:$E$37,5,FALSE)</f>
        <v>0</v>
      </c>
      <c r="T131">
        <f>VLOOKUP("H"&amp;TEXT(L131,"0"),Punten!$A$1:$E$37,5,FALSE)</f>
        <v>0</v>
      </c>
      <c r="U131">
        <f>VLOOKUP("F"&amp;TEXT(M131,"0"),Punten!$A$2:$E$158,5,FALSE)</f>
        <v>7</v>
      </c>
      <c r="V131">
        <f t="shared" si="13"/>
        <v>7</v>
      </c>
      <c r="W131" t="str">
        <f t="shared" si="14"/>
        <v>43744G13</v>
      </c>
      <c r="X131">
        <f t="shared" si="15"/>
        <v>4</v>
      </c>
      <c r="Y131" t="str">
        <f>VLOOKUP(A131,Klasses!$A$2:$B$100,2,FALSE)</f>
        <v>Girls 13/14</v>
      </c>
      <c r="Z131" t="s">
        <v>198</v>
      </c>
      <c r="AA131" t="str">
        <f t="shared" si="16"/>
        <v>TEAM RIFT BMX BELGIUM</v>
      </c>
      <c r="AB131" t="str">
        <f t="shared" si="17"/>
        <v>Lotte WOLFS</v>
      </c>
    </row>
    <row r="132" spans="1:28" x14ac:dyDescent="0.25">
      <c r="A132" t="s">
        <v>43</v>
      </c>
      <c r="B132">
        <v>52325</v>
      </c>
      <c r="C132">
        <v>12</v>
      </c>
      <c r="D132" t="s">
        <v>119</v>
      </c>
      <c r="E132" s="2">
        <v>39235</v>
      </c>
      <c r="F132" t="s">
        <v>120</v>
      </c>
      <c r="G132">
        <v>1</v>
      </c>
      <c r="H132">
        <v>2</v>
      </c>
      <c r="I132">
        <v>1</v>
      </c>
      <c r="L132">
        <v>1</v>
      </c>
      <c r="M132">
        <v>1</v>
      </c>
      <c r="N132" s="2">
        <v>43730</v>
      </c>
      <c r="O132">
        <f t="shared" si="12"/>
        <v>0</v>
      </c>
      <c r="P132">
        <f>VLOOKUP("M"&amp;TEXT(G132,"0"),Punten!$A$1:$E$37,5,FALSE)</f>
        <v>0</v>
      </c>
      <c r="Q132">
        <f>VLOOKUP("M"&amp;TEXT(H132,"0"),Punten!$A$1:$E$37,5,FALSE)</f>
        <v>0</v>
      </c>
      <c r="R132">
        <f>VLOOKUP("M"&amp;TEXT(I132,"0"),Punten!$A$1:$E$37,5,FALSE)</f>
        <v>0</v>
      </c>
      <c r="S132">
        <f>VLOOKUP("K"&amp;TEXT(M132,"0"),Punten!$A$1:$E$37,5,FALSE)</f>
        <v>0</v>
      </c>
      <c r="T132">
        <f>VLOOKUP("H"&amp;TEXT(L132,"0"),Punten!$A$1:$E$37,5,FALSE)</f>
        <v>0</v>
      </c>
      <c r="U132">
        <f>VLOOKUP("F"&amp;TEXT(M132,"0"),Punten!$A$2:$E$158,5,FALSE)</f>
        <v>20</v>
      </c>
      <c r="V132">
        <f t="shared" si="13"/>
        <v>20</v>
      </c>
      <c r="W132" t="str">
        <f t="shared" si="14"/>
        <v>43730B12</v>
      </c>
      <c r="X132">
        <f t="shared" si="15"/>
        <v>1</v>
      </c>
      <c r="Y132" t="str">
        <f>VLOOKUP(A132,Klasses!$A$2:$B$100,2,FALSE)</f>
        <v>Boys 12</v>
      </c>
      <c r="Z132" t="s">
        <v>198</v>
      </c>
      <c r="AA132" t="str">
        <f t="shared" si="16"/>
        <v>2B RACING TEAM</v>
      </c>
      <c r="AB132" t="str">
        <f t="shared" si="17"/>
        <v>Dries BROUNS</v>
      </c>
    </row>
    <row r="133" spans="1:28" x14ac:dyDescent="0.25">
      <c r="A133" t="s">
        <v>41</v>
      </c>
      <c r="B133">
        <v>52323</v>
      </c>
      <c r="C133">
        <v>51</v>
      </c>
      <c r="D133" t="s">
        <v>144</v>
      </c>
      <c r="E133" s="2">
        <v>38353</v>
      </c>
      <c r="F133" t="s">
        <v>120</v>
      </c>
      <c r="G133">
        <v>2</v>
      </c>
      <c r="H133">
        <v>1</v>
      </c>
      <c r="I133">
        <v>1</v>
      </c>
      <c r="L133">
        <v>2</v>
      </c>
      <c r="M133">
        <v>2</v>
      </c>
      <c r="N133" s="2">
        <v>43730</v>
      </c>
      <c r="O133">
        <f t="shared" si="12"/>
        <v>0</v>
      </c>
      <c r="P133">
        <f>VLOOKUP("M"&amp;TEXT(G133,"0"),Punten!$A$1:$E$37,5,FALSE)</f>
        <v>0</v>
      </c>
      <c r="Q133">
        <f>VLOOKUP("M"&amp;TEXT(H133,"0"),Punten!$A$1:$E$37,5,FALSE)</f>
        <v>0</v>
      </c>
      <c r="R133">
        <f>VLOOKUP("M"&amp;TEXT(I133,"0"),Punten!$A$1:$E$37,5,FALSE)</f>
        <v>0</v>
      </c>
      <c r="S133">
        <f>VLOOKUP("K"&amp;TEXT(M133,"0"),Punten!$A$1:$E$37,5,FALSE)</f>
        <v>0</v>
      </c>
      <c r="T133">
        <f>VLOOKUP("H"&amp;TEXT(L133,"0"),Punten!$A$1:$E$37,5,FALSE)</f>
        <v>0</v>
      </c>
      <c r="U133">
        <f>VLOOKUP("F"&amp;TEXT(M133,"0"),Punten!$A$2:$E$158,5,FALSE)</f>
        <v>16</v>
      </c>
      <c r="V133">
        <f t="shared" si="13"/>
        <v>16</v>
      </c>
      <c r="W133" t="str">
        <f t="shared" si="14"/>
        <v>43730B14</v>
      </c>
      <c r="X133">
        <f t="shared" si="15"/>
        <v>2</v>
      </c>
      <c r="Y133" t="str">
        <f>VLOOKUP(A133,Klasses!$A$2:$B$100,2,FALSE)</f>
        <v>Boys 14</v>
      </c>
      <c r="Z133" t="s">
        <v>198</v>
      </c>
      <c r="AA133" t="str">
        <f t="shared" si="16"/>
        <v>2B RACING TEAM</v>
      </c>
      <c r="AB133" t="str">
        <f t="shared" si="17"/>
        <v>Dieter BROUNS</v>
      </c>
    </row>
    <row r="134" spans="1:28" x14ac:dyDescent="0.25">
      <c r="A134" t="s">
        <v>42</v>
      </c>
      <c r="B134">
        <v>45765</v>
      </c>
      <c r="C134">
        <v>163</v>
      </c>
      <c r="D134" t="s">
        <v>127</v>
      </c>
      <c r="E134" s="2">
        <v>38825</v>
      </c>
      <c r="F134" t="s">
        <v>120</v>
      </c>
      <c r="G134">
        <v>3</v>
      </c>
      <c r="H134">
        <v>4</v>
      </c>
      <c r="I134">
        <v>1</v>
      </c>
      <c r="K134">
        <v>4</v>
      </c>
      <c r="L134">
        <v>4</v>
      </c>
      <c r="M134">
        <v>5</v>
      </c>
      <c r="N134" s="2">
        <v>43730</v>
      </c>
      <c r="O134">
        <f t="shared" si="12"/>
        <v>0</v>
      </c>
      <c r="P134">
        <f>VLOOKUP("M"&amp;TEXT(G134,"0"),Punten!$A$1:$E$37,5,FALSE)</f>
        <v>0</v>
      </c>
      <c r="Q134">
        <f>VLOOKUP("M"&amp;TEXT(H134,"0"),Punten!$A$1:$E$37,5,FALSE)</f>
        <v>0</v>
      </c>
      <c r="R134">
        <f>VLOOKUP("M"&amp;TEXT(I134,"0"),Punten!$A$1:$E$37,5,FALSE)</f>
        <v>0</v>
      </c>
      <c r="S134">
        <f>VLOOKUP("K"&amp;TEXT(M134,"0"),Punten!$A$1:$E$37,5,FALSE)</f>
        <v>0</v>
      </c>
      <c r="T134">
        <f>VLOOKUP("H"&amp;TEXT(L134,"0"),Punten!$A$1:$E$37,5,FALSE)</f>
        <v>0</v>
      </c>
      <c r="U134">
        <f>VLOOKUP("F"&amp;TEXT(M134,"0"),Punten!$A$2:$E$158,5,FALSE)</f>
        <v>9</v>
      </c>
      <c r="V134">
        <f t="shared" si="13"/>
        <v>9</v>
      </c>
      <c r="W134" t="str">
        <f t="shared" si="14"/>
        <v>43730B13</v>
      </c>
      <c r="X134">
        <f t="shared" si="15"/>
        <v>3</v>
      </c>
      <c r="Y134" t="str">
        <f>VLOOKUP(A134,Klasses!$A$2:$B$100,2,FALSE)</f>
        <v>Boys 13</v>
      </c>
      <c r="Z134" t="s">
        <v>198</v>
      </c>
      <c r="AA134" t="str">
        <f t="shared" si="16"/>
        <v>2B RACING TEAM</v>
      </c>
      <c r="AB134" t="str">
        <f t="shared" si="17"/>
        <v>Stef LIPPENS</v>
      </c>
    </row>
    <row r="135" spans="1:28" x14ac:dyDescent="0.25">
      <c r="A135" t="s">
        <v>38</v>
      </c>
      <c r="B135">
        <v>45670</v>
      </c>
      <c r="C135">
        <v>108</v>
      </c>
      <c r="D135" t="s">
        <v>167</v>
      </c>
      <c r="E135" s="2">
        <v>36529</v>
      </c>
      <c r="F135" t="s">
        <v>120</v>
      </c>
      <c r="G135">
        <v>4</v>
      </c>
      <c r="H135">
        <v>5</v>
      </c>
      <c r="I135">
        <v>3</v>
      </c>
      <c r="L135">
        <v>4</v>
      </c>
      <c r="M135">
        <v>7</v>
      </c>
      <c r="N135" s="2">
        <v>43730</v>
      </c>
      <c r="O135">
        <f t="shared" si="12"/>
        <v>0</v>
      </c>
      <c r="P135">
        <f>VLOOKUP("M"&amp;TEXT(G135,"0"),Punten!$A$1:$E$37,5,FALSE)</f>
        <v>0</v>
      </c>
      <c r="Q135">
        <f>VLOOKUP("M"&amp;TEXT(H135,"0"),Punten!$A$1:$E$37,5,FALSE)</f>
        <v>0</v>
      </c>
      <c r="R135">
        <f>VLOOKUP("M"&amp;TEXT(I135,"0"),Punten!$A$1:$E$37,5,FALSE)</f>
        <v>0</v>
      </c>
      <c r="S135">
        <f>VLOOKUP("K"&amp;TEXT(M135,"0"),Punten!$A$1:$E$37,5,FALSE)</f>
        <v>0</v>
      </c>
      <c r="T135">
        <f>VLOOKUP("H"&amp;TEXT(L135,"0"),Punten!$A$1:$E$37,5,FALSE)</f>
        <v>0</v>
      </c>
      <c r="U135">
        <f>VLOOKUP("F"&amp;TEXT(M135,"0"),Punten!$A$2:$E$158,5,FALSE)</f>
        <v>6</v>
      </c>
      <c r="V135">
        <f t="shared" si="13"/>
        <v>6</v>
      </c>
      <c r="W135" t="str">
        <f t="shared" si="14"/>
        <v>43730B19</v>
      </c>
      <c r="X135">
        <f t="shared" si="15"/>
        <v>4</v>
      </c>
      <c r="Y135" t="str">
        <f>VLOOKUP(A135,Klasses!$A$2:$B$100,2,FALSE)</f>
        <v>Boys 19+</v>
      </c>
      <c r="Z135" t="s">
        <v>198</v>
      </c>
      <c r="AA135" t="str">
        <f t="shared" si="16"/>
        <v>2B RACING TEAM</v>
      </c>
      <c r="AB135" t="str">
        <f t="shared" si="17"/>
        <v>Maarten VERHOEVEN</v>
      </c>
    </row>
    <row r="136" spans="1:28" x14ac:dyDescent="0.25">
      <c r="A136" t="s">
        <v>44</v>
      </c>
      <c r="B136">
        <v>45767</v>
      </c>
      <c r="C136">
        <v>7</v>
      </c>
      <c r="D136" t="s">
        <v>169</v>
      </c>
      <c r="E136" s="2">
        <v>39094</v>
      </c>
      <c r="F136" t="s">
        <v>118</v>
      </c>
      <c r="G136">
        <v>1</v>
      </c>
      <c r="H136">
        <v>1</v>
      </c>
      <c r="I136">
        <v>1</v>
      </c>
      <c r="L136">
        <v>1</v>
      </c>
      <c r="M136">
        <v>1</v>
      </c>
      <c r="N136" s="2">
        <v>43730</v>
      </c>
      <c r="O136">
        <f t="shared" si="12"/>
        <v>0</v>
      </c>
      <c r="P136">
        <f>VLOOKUP("M"&amp;TEXT(G136,"0"),Punten!$A$1:$E$37,5,FALSE)</f>
        <v>0</v>
      </c>
      <c r="Q136">
        <f>VLOOKUP("M"&amp;TEXT(H136,"0"),Punten!$A$1:$E$37,5,FALSE)</f>
        <v>0</v>
      </c>
      <c r="R136">
        <f>VLOOKUP("M"&amp;TEXT(I136,"0"),Punten!$A$1:$E$37,5,FALSE)</f>
        <v>0</v>
      </c>
      <c r="S136">
        <f>VLOOKUP("K"&amp;TEXT(M136,"0"),Punten!$A$1:$E$37,5,FALSE)</f>
        <v>0</v>
      </c>
      <c r="T136">
        <f>VLOOKUP("H"&amp;TEXT(L136,"0"),Punten!$A$1:$E$37,5,FALSE)</f>
        <v>0</v>
      </c>
      <c r="U136">
        <f>VLOOKUP("F"&amp;TEXT(M136,"0"),Punten!$A$2:$E$158,5,FALSE)</f>
        <v>20</v>
      </c>
      <c r="V136">
        <f t="shared" si="13"/>
        <v>20</v>
      </c>
      <c r="W136" t="str">
        <f t="shared" si="14"/>
        <v>43730G11</v>
      </c>
      <c r="X136">
        <f t="shared" si="15"/>
        <v>1</v>
      </c>
      <c r="Y136" t="str">
        <f>VLOOKUP(A136,Klasses!$A$2:$B$100,2,FALSE)</f>
        <v>Girls 11/12</v>
      </c>
      <c r="Z136" t="s">
        <v>198</v>
      </c>
      <c r="AA136" t="str">
        <f t="shared" si="16"/>
        <v>BJORN WYNANTS BMX TEAM</v>
      </c>
      <c r="AB136" t="str">
        <f t="shared" si="17"/>
        <v>Sanne LUMBEECK</v>
      </c>
    </row>
    <row r="137" spans="1:28" x14ac:dyDescent="0.25">
      <c r="A137" t="s">
        <v>65</v>
      </c>
      <c r="B137">
        <v>51485</v>
      </c>
      <c r="C137">
        <v>44</v>
      </c>
      <c r="D137" t="s">
        <v>192</v>
      </c>
      <c r="E137" s="2">
        <v>36852</v>
      </c>
      <c r="F137" t="s">
        <v>118</v>
      </c>
      <c r="G137">
        <v>1</v>
      </c>
      <c r="H137">
        <v>2</v>
      </c>
      <c r="I137">
        <v>1</v>
      </c>
      <c r="L137">
        <v>1</v>
      </c>
      <c r="M137">
        <v>1</v>
      </c>
      <c r="N137" s="2">
        <v>43730</v>
      </c>
      <c r="O137">
        <f t="shared" si="12"/>
        <v>0</v>
      </c>
      <c r="P137">
        <f>VLOOKUP("M"&amp;TEXT(G137,"0"),Punten!$A$1:$E$37,5,FALSE)</f>
        <v>0</v>
      </c>
      <c r="Q137">
        <f>VLOOKUP("M"&amp;TEXT(H137,"0"),Punten!$A$1:$E$37,5,FALSE)</f>
        <v>0</v>
      </c>
      <c r="R137">
        <f>VLOOKUP("M"&amp;TEXT(I137,"0"),Punten!$A$1:$E$37,5,FALSE)</f>
        <v>0</v>
      </c>
      <c r="S137">
        <f>VLOOKUP("K"&amp;TEXT(M137,"0"),Punten!$A$1:$E$37,5,FALSE)</f>
        <v>0</v>
      </c>
      <c r="T137">
        <f>VLOOKUP("H"&amp;TEXT(L137,"0"),Punten!$A$1:$E$37,5,FALSE)</f>
        <v>0</v>
      </c>
      <c r="U137">
        <f>VLOOKUP("F"&amp;TEXT(M137,"0"),Punten!$A$2:$E$158,5,FALSE)</f>
        <v>20</v>
      </c>
      <c r="V137">
        <f t="shared" si="13"/>
        <v>20</v>
      </c>
      <c r="W137" t="str">
        <f t="shared" si="14"/>
        <v>43730ME</v>
      </c>
      <c r="X137">
        <f t="shared" si="15"/>
        <v>2</v>
      </c>
      <c r="Y137" t="str">
        <f>VLOOKUP(A137,Klasses!$A$2:$B$100,2,FALSE)</f>
        <v>Men Elite</v>
      </c>
      <c r="Z137" t="s">
        <v>198</v>
      </c>
      <c r="AA137" t="str">
        <f t="shared" si="16"/>
        <v>BJORN WYNANTS BMX TEAM</v>
      </c>
      <c r="AB137" t="str">
        <f t="shared" si="17"/>
        <v>Mathijn BOGAERT</v>
      </c>
    </row>
    <row r="138" spans="1:28" x14ac:dyDescent="0.25">
      <c r="A138" t="s">
        <v>42</v>
      </c>
      <c r="B138">
        <v>45679</v>
      </c>
      <c r="C138">
        <v>76</v>
      </c>
      <c r="D138" t="s">
        <v>140</v>
      </c>
      <c r="E138" s="2">
        <v>38866</v>
      </c>
      <c r="F138" t="s">
        <v>118</v>
      </c>
      <c r="G138">
        <v>1</v>
      </c>
      <c r="H138">
        <v>2</v>
      </c>
      <c r="I138">
        <v>2</v>
      </c>
      <c r="K138">
        <v>1</v>
      </c>
      <c r="L138">
        <v>2</v>
      </c>
      <c r="M138">
        <v>2</v>
      </c>
      <c r="N138" s="2">
        <v>43730</v>
      </c>
      <c r="O138">
        <f t="shared" si="12"/>
        <v>0</v>
      </c>
      <c r="P138">
        <f>VLOOKUP("M"&amp;TEXT(G138,"0"),Punten!$A$1:$E$37,5,FALSE)</f>
        <v>0</v>
      </c>
      <c r="Q138">
        <f>VLOOKUP("M"&amp;TEXT(H138,"0"),Punten!$A$1:$E$37,5,FALSE)</f>
        <v>0</v>
      </c>
      <c r="R138">
        <f>VLOOKUP("M"&amp;TEXT(I138,"0"),Punten!$A$1:$E$37,5,FALSE)</f>
        <v>0</v>
      </c>
      <c r="S138">
        <f>VLOOKUP("K"&amp;TEXT(M138,"0"),Punten!$A$1:$E$37,5,FALSE)</f>
        <v>0</v>
      </c>
      <c r="T138">
        <f>VLOOKUP("H"&amp;TEXT(L138,"0"),Punten!$A$1:$E$37,5,FALSE)</f>
        <v>0</v>
      </c>
      <c r="U138">
        <f>VLOOKUP("F"&amp;TEXT(M138,"0"),Punten!$A$2:$E$158,5,FALSE)</f>
        <v>16</v>
      </c>
      <c r="V138">
        <f t="shared" si="13"/>
        <v>16</v>
      </c>
      <c r="W138" t="str">
        <f t="shared" si="14"/>
        <v>43730B13</v>
      </c>
      <c r="X138">
        <f t="shared" si="15"/>
        <v>3</v>
      </c>
      <c r="Y138" t="str">
        <f>VLOOKUP(A138,Klasses!$A$2:$B$100,2,FALSE)</f>
        <v>Boys 13</v>
      </c>
      <c r="Z138" t="s">
        <v>198</v>
      </c>
      <c r="AA138" t="str">
        <f t="shared" si="16"/>
        <v>BJORN WYNANTS BMX TEAM</v>
      </c>
      <c r="AB138" t="str">
        <f t="shared" si="17"/>
        <v>Rune ROEFS</v>
      </c>
    </row>
    <row r="139" spans="1:28" x14ac:dyDescent="0.25">
      <c r="A139" t="s">
        <v>39</v>
      </c>
      <c r="B139">
        <v>56432</v>
      </c>
      <c r="C139">
        <v>86</v>
      </c>
      <c r="D139" t="s">
        <v>269</v>
      </c>
      <c r="E139" s="2">
        <v>37054</v>
      </c>
      <c r="F139" t="s">
        <v>118</v>
      </c>
      <c r="G139">
        <v>2</v>
      </c>
      <c r="H139">
        <v>3</v>
      </c>
      <c r="I139">
        <v>2</v>
      </c>
      <c r="L139">
        <v>3</v>
      </c>
      <c r="M139">
        <v>2</v>
      </c>
      <c r="N139" s="2">
        <v>43730</v>
      </c>
      <c r="O139">
        <f t="shared" si="12"/>
        <v>0</v>
      </c>
      <c r="P139">
        <f>VLOOKUP("M"&amp;TEXT(G139,"0"),Punten!$A$1:$E$37,5,FALSE)</f>
        <v>0</v>
      </c>
      <c r="Q139">
        <f>VLOOKUP("M"&amp;TEXT(H139,"0"),Punten!$A$1:$E$37,5,FALSE)</f>
        <v>0</v>
      </c>
      <c r="R139">
        <f>VLOOKUP("M"&amp;TEXT(I139,"0"),Punten!$A$1:$E$37,5,FALSE)</f>
        <v>0</v>
      </c>
      <c r="S139">
        <f>VLOOKUP("K"&amp;TEXT(M139,"0"),Punten!$A$1:$E$37,5,FALSE)</f>
        <v>0</v>
      </c>
      <c r="T139">
        <f>VLOOKUP("H"&amp;TEXT(L139,"0"),Punten!$A$1:$E$37,5,FALSE)</f>
        <v>0</v>
      </c>
      <c r="U139">
        <f>VLOOKUP("F"&amp;TEXT(M139,"0"),Punten!$A$2:$E$158,5,FALSE)</f>
        <v>16</v>
      </c>
      <c r="V139">
        <f t="shared" si="13"/>
        <v>16</v>
      </c>
      <c r="W139" t="str">
        <f t="shared" si="14"/>
        <v>43730B17</v>
      </c>
      <c r="X139">
        <f t="shared" si="15"/>
        <v>4</v>
      </c>
      <c r="Y139" t="str">
        <f>VLOOKUP(A139,Klasses!$A$2:$B$100,2,FALSE)</f>
        <v>Boys 17/18</v>
      </c>
      <c r="Z139" t="s">
        <v>198</v>
      </c>
      <c r="AA139" t="str">
        <f t="shared" si="16"/>
        <v>BJORN WYNANTS BMX TEAM</v>
      </c>
      <c r="AB139" t="str">
        <f t="shared" si="17"/>
        <v>Brent SOMMEN</v>
      </c>
    </row>
    <row r="140" spans="1:28" x14ac:dyDescent="0.25">
      <c r="A140" t="s">
        <v>43</v>
      </c>
      <c r="B140">
        <v>48035</v>
      </c>
      <c r="C140">
        <v>115</v>
      </c>
      <c r="D140" t="s">
        <v>124</v>
      </c>
      <c r="E140" s="2">
        <v>39214</v>
      </c>
      <c r="F140" t="s">
        <v>125</v>
      </c>
      <c r="G140">
        <v>3</v>
      </c>
      <c r="H140">
        <v>2</v>
      </c>
      <c r="I140">
        <v>2</v>
      </c>
      <c r="L140">
        <v>4</v>
      </c>
      <c r="M140">
        <v>4</v>
      </c>
      <c r="N140" s="2">
        <v>43730</v>
      </c>
      <c r="O140">
        <f t="shared" si="12"/>
        <v>0</v>
      </c>
      <c r="P140">
        <f>VLOOKUP("M"&amp;TEXT(G140,"0"),Punten!$A$1:$E$37,5,FALSE)</f>
        <v>0</v>
      </c>
      <c r="Q140">
        <f>VLOOKUP("M"&amp;TEXT(H140,"0"),Punten!$A$1:$E$37,5,FALSE)</f>
        <v>0</v>
      </c>
      <c r="R140">
        <f>VLOOKUP("M"&amp;TEXT(I140,"0"),Punten!$A$1:$E$37,5,FALSE)</f>
        <v>0</v>
      </c>
      <c r="S140">
        <f>VLOOKUP("K"&amp;TEXT(M140,"0"),Punten!$A$1:$E$37,5,FALSE)</f>
        <v>0</v>
      </c>
      <c r="T140">
        <f>VLOOKUP("H"&amp;TEXT(L140,"0"),Punten!$A$1:$E$37,5,FALSE)</f>
        <v>0</v>
      </c>
      <c r="U140">
        <f>VLOOKUP("F"&amp;TEXT(M140,"0"),Punten!$A$2:$E$158,5,FALSE)</f>
        <v>11</v>
      </c>
      <c r="V140">
        <f t="shared" si="13"/>
        <v>11</v>
      </c>
      <c r="W140" t="str">
        <f t="shared" si="14"/>
        <v>43730B12</v>
      </c>
      <c r="X140">
        <f t="shared" si="15"/>
        <v>1</v>
      </c>
      <c r="Y140" t="str">
        <f>VLOOKUP(A140,Klasses!$A$2:$B$100,2,FALSE)</f>
        <v>Boys 12</v>
      </c>
      <c r="Z140" t="s">
        <v>198</v>
      </c>
      <c r="AA140" t="str">
        <f t="shared" si="16"/>
        <v>BMX TEAM PRO LEGEND BELGIUM</v>
      </c>
      <c r="AB140" t="str">
        <f t="shared" si="17"/>
        <v>Geoffrey DE WIT</v>
      </c>
    </row>
    <row r="141" spans="1:28" x14ac:dyDescent="0.25">
      <c r="A141" t="s">
        <v>42</v>
      </c>
      <c r="B141">
        <v>51014</v>
      </c>
      <c r="C141">
        <v>89</v>
      </c>
      <c r="D141" t="s">
        <v>128</v>
      </c>
      <c r="E141" s="2">
        <v>38813</v>
      </c>
      <c r="F141" t="s">
        <v>125</v>
      </c>
      <c r="G141">
        <v>3</v>
      </c>
      <c r="H141">
        <v>6</v>
      </c>
      <c r="I141">
        <v>8</v>
      </c>
      <c r="K141">
        <v>5</v>
      </c>
      <c r="N141" s="2">
        <v>43730</v>
      </c>
      <c r="O141">
        <f t="shared" si="12"/>
        <v>0</v>
      </c>
      <c r="P141">
        <f>VLOOKUP("M"&amp;TEXT(G141,"0"),Punten!$A$1:$E$37,5,FALSE)</f>
        <v>0</v>
      </c>
      <c r="Q141">
        <f>VLOOKUP("M"&amp;TEXT(H141,"0"),Punten!$A$1:$E$37,5,FALSE)</f>
        <v>0</v>
      </c>
      <c r="R141">
        <f>VLOOKUP("M"&amp;TEXT(I141,"0"),Punten!$A$1:$E$37,5,FALSE)</f>
        <v>0</v>
      </c>
      <c r="S141">
        <f>VLOOKUP("K"&amp;TEXT(M141,"0"),Punten!$A$1:$E$37,5,FALSE)</f>
        <v>0</v>
      </c>
      <c r="T141">
        <f>VLOOKUP("H"&amp;TEXT(L141,"0"),Punten!$A$1:$E$37,5,FALSE)</f>
        <v>0</v>
      </c>
      <c r="U141">
        <f>VLOOKUP("F"&amp;TEXT(M141,"0"),Punten!$A$2:$E$158,5,FALSE)</f>
        <v>0</v>
      </c>
      <c r="V141">
        <f t="shared" si="13"/>
        <v>0</v>
      </c>
      <c r="W141" t="str">
        <f t="shared" si="14"/>
        <v>43730B13</v>
      </c>
      <c r="X141">
        <f t="shared" si="15"/>
        <v>2</v>
      </c>
      <c r="Y141" t="str">
        <f>VLOOKUP(A141,Klasses!$A$2:$B$100,2,FALSE)</f>
        <v>Boys 13</v>
      </c>
      <c r="Z141" t="s">
        <v>198</v>
      </c>
      <c r="AA141" t="str">
        <f t="shared" si="16"/>
        <v>BMX TEAM PRO LEGEND BELGIUM</v>
      </c>
      <c r="AB141" t="str">
        <f t="shared" si="17"/>
        <v>Mats FOBE</v>
      </c>
    </row>
    <row r="142" spans="1:28" x14ac:dyDescent="0.25">
      <c r="A142" t="s">
        <v>42</v>
      </c>
      <c r="B142">
        <v>51012</v>
      </c>
      <c r="C142">
        <v>35</v>
      </c>
      <c r="D142" t="s">
        <v>132</v>
      </c>
      <c r="E142" s="2">
        <v>38869</v>
      </c>
      <c r="F142" t="s">
        <v>125</v>
      </c>
      <c r="G142">
        <v>4</v>
      </c>
      <c r="H142">
        <v>5</v>
      </c>
      <c r="I142">
        <v>3</v>
      </c>
      <c r="K142">
        <v>8</v>
      </c>
      <c r="N142" s="2">
        <v>43730</v>
      </c>
      <c r="O142">
        <f t="shared" si="12"/>
        <v>0</v>
      </c>
      <c r="P142">
        <f>VLOOKUP("M"&amp;TEXT(G142,"0"),Punten!$A$1:$E$37,5,FALSE)</f>
        <v>0</v>
      </c>
      <c r="Q142">
        <f>VLOOKUP("M"&amp;TEXT(H142,"0"),Punten!$A$1:$E$37,5,FALSE)</f>
        <v>0</v>
      </c>
      <c r="R142">
        <f>VLOOKUP("M"&amp;TEXT(I142,"0"),Punten!$A$1:$E$37,5,FALSE)</f>
        <v>0</v>
      </c>
      <c r="S142">
        <f>VLOOKUP("K"&amp;TEXT(M142,"0"),Punten!$A$1:$E$37,5,FALSE)</f>
        <v>0</v>
      </c>
      <c r="T142">
        <f>VLOOKUP("H"&amp;TEXT(L142,"0"),Punten!$A$1:$E$37,5,FALSE)</f>
        <v>0</v>
      </c>
      <c r="U142">
        <f>VLOOKUP("F"&amp;TEXT(M142,"0"),Punten!$A$2:$E$158,5,FALSE)</f>
        <v>0</v>
      </c>
      <c r="V142">
        <f t="shared" si="13"/>
        <v>0</v>
      </c>
      <c r="W142" t="str">
        <f t="shared" si="14"/>
        <v>43730B13</v>
      </c>
      <c r="X142">
        <f t="shared" si="15"/>
        <v>3</v>
      </c>
      <c r="Y142" t="str">
        <f>VLOOKUP(A142,Klasses!$A$2:$B$100,2,FALSE)</f>
        <v>Boys 13</v>
      </c>
      <c r="Z142" t="s">
        <v>198</v>
      </c>
      <c r="AA142" t="str">
        <f t="shared" si="16"/>
        <v>BMX TEAM PRO LEGEND BELGIUM</v>
      </c>
      <c r="AB142" t="str">
        <f t="shared" si="17"/>
        <v>Seppe HERMANS</v>
      </c>
    </row>
    <row r="143" spans="1:28" x14ac:dyDescent="0.25">
      <c r="A143" t="s">
        <v>41</v>
      </c>
      <c r="B143">
        <v>48044</v>
      </c>
      <c r="C143">
        <v>40</v>
      </c>
      <c r="D143" t="s">
        <v>142</v>
      </c>
      <c r="E143" s="2">
        <v>38697</v>
      </c>
      <c r="F143" t="s">
        <v>125</v>
      </c>
      <c r="G143">
        <v>5</v>
      </c>
      <c r="H143">
        <v>5</v>
      </c>
      <c r="I143">
        <v>3</v>
      </c>
      <c r="L143">
        <v>7</v>
      </c>
      <c r="N143" s="2">
        <v>43730</v>
      </c>
      <c r="O143">
        <f t="shared" si="12"/>
        <v>0</v>
      </c>
      <c r="P143">
        <f>VLOOKUP("M"&amp;TEXT(G143,"0"),Punten!$A$1:$E$37,5,FALSE)</f>
        <v>0</v>
      </c>
      <c r="Q143">
        <f>VLOOKUP("M"&amp;TEXT(H143,"0"),Punten!$A$1:$E$37,5,FALSE)</f>
        <v>0</v>
      </c>
      <c r="R143">
        <f>VLOOKUP("M"&amp;TEXT(I143,"0"),Punten!$A$1:$E$37,5,FALSE)</f>
        <v>0</v>
      </c>
      <c r="S143">
        <f>VLOOKUP("K"&amp;TEXT(M143,"0"),Punten!$A$1:$E$37,5,FALSE)</f>
        <v>0</v>
      </c>
      <c r="T143">
        <f>VLOOKUP("H"&amp;TEXT(L143,"0"),Punten!$A$1:$E$37,5,FALSE)</f>
        <v>0</v>
      </c>
      <c r="U143">
        <f>VLOOKUP("F"&amp;TEXT(M143,"0"),Punten!$A$2:$E$158,5,FALSE)</f>
        <v>0</v>
      </c>
      <c r="V143">
        <f t="shared" si="13"/>
        <v>0</v>
      </c>
      <c r="W143" t="str">
        <f t="shared" si="14"/>
        <v>43730B14</v>
      </c>
      <c r="X143">
        <f t="shared" si="15"/>
        <v>4</v>
      </c>
      <c r="Y143" t="str">
        <f>VLOOKUP(A143,Klasses!$A$2:$B$100,2,FALSE)</f>
        <v>Boys 14</v>
      </c>
      <c r="Z143" t="s">
        <v>198</v>
      </c>
      <c r="AA143" t="str">
        <f t="shared" si="16"/>
        <v>BMX TEAM PRO LEGEND BELGIUM</v>
      </c>
      <c r="AB143" t="str">
        <f t="shared" si="17"/>
        <v>Jens HUYBRECHTS</v>
      </c>
    </row>
    <row r="144" spans="1:28" x14ac:dyDescent="0.25">
      <c r="A144" t="s">
        <v>72</v>
      </c>
      <c r="B144">
        <v>45838</v>
      </c>
      <c r="C144">
        <v>15</v>
      </c>
      <c r="D144" t="s">
        <v>80</v>
      </c>
      <c r="E144" s="2">
        <v>36789</v>
      </c>
      <c r="F144" t="s">
        <v>81</v>
      </c>
      <c r="G144">
        <v>1</v>
      </c>
      <c r="H144">
        <v>1</v>
      </c>
      <c r="I144">
        <v>1</v>
      </c>
      <c r="M144">
        <v>1</v>
      </c>
      <c r="N144" s="2">
        <v>43730</v>
      </c>
      <c r="O144">
        <f t="shared" si="12"/>
        <v>0</v>
      </c>
      <c r="P144">
        <f>VLOOKUP("M"&amp;TEXT(G144,"0"),Punten!$A$1:$E$37,5,FALSE)</f>
        <v>0</v>
      </c>
      <c r="Q144">
        <f>VLOOKUP("M"&amp;TEXT(H144,"0"),Punten!$A$1:$E$37,5,FALSE)</f>
        <v>0</v>
      </c>
      <c r="R144">
        <f>VLOOKUP("M"&amp;TEXT(I144,"0"),Punten!$A$1:$E$37,5,FALSE)</f>
        <v>0</v>
      </c>
      <c r="S144">
        <f>VLOOKUP("K"&amp;TEXT(M144,"0"),Punten!$A$1:$E$37,5,FALSE)</f>
        <v>0</v>
      </c>
      <c r="T144">
        <f>VLOOKUP("H"&amp;TEXT(L144,"0"),Punten!$A$1:$E$37,5,FALSE)</f>
        <v>0</v>
      </c>
      <c r="U144">
        <f>VLOOKUP("F"&amp;TEXT(M144,"0"),Punten!$A$2:$E$158,5,FALSE)</f>
        <v>20</v>
      </c>
      <c r="V144">
        <f t="shared" si="13"/>
        <v>20</v>
      </c>
      <c r="W144" t="str">
        <f t="shared" si="14"/>
        <v>43730C29</v>
      </c>
      <c r="X144">
        <f t="shared" si="15"/>
        <v>1</v>
      </c>
      <c r="Y144" t="str">
        <f>VLOOKUP(A144,Klasses!$A$2:$B$100,2,FALSE)</f>
        <v>Cruisers 17-29 jaar</v>
      </c>
      <c r="Z144" t="s">
        <v>198</v>
      </c>
      <c r="AA144" t="str">
        <f t="shared" si="16"/>
        <v>BMXEMOTION TEAM</v>
      </c>
      <c r="AB144" t="str">
        <f t="shared" si="17"/>
        <v>Robbe VERSCHUEREN</v>
      </c>
    </row>
    <row r="145" spans="1:28" x14ac:dyDescent="0.25">
      <c r="A145" t="s">
        <v>47</v>
      </c>
      <c r="B145">
        <v>52327</v>
      </c>
      <c r="C145">
        <v>15</v>
      </c>
      <c r="D145" t="s">
        <v>211</v>
      </c>
      <c r="E145" s="2">
        <v>37308</v>
      </c>
      <c r="F145" t="s">
        <v>81</v>
      </c>
      <c r="G145">
        <v>1</v>
      </c>
      <c r="H145">
        <v>3</v>
      </c>
      <c r="I145">
        <v>2</v>
      </c>
      <c r="M145">
        <v>4</v>
      </c>
      <c r="N145" s="2">
        <v>43730</v>
      </c>
      <c r="O145">
        <f t="shared" si="12"/>
        <v>0</v>
      </c>
      <c r="P145">
        <f>VLOOKUP("M"&amp;TEXT(G145,"0"),Punten!$A$1:$E$37,5,FALSE)</f>
        <v>0</v>
      </c>
      <c r="Q145">
        <f>VLOOKUP("M"&amp;TEXT(H145,"0"),Punten!$A$1:$E$37,5,FALSE)</f>
        <v>0</v>
      </c>
      <c r="R145">
        <f>VLOOKUP("M"&amp;TEXT(I145,"0"),Punten!$A$1:$E$37,5,FALSE)</f>
        <v>0</v>
      </c>
      <c r="S145">
        <f>VLOOKUP("K"&amp;TEXT(M145,"0"),Punten!$A$1:$E$37,5,FALSE)</f>
        <v>0</v>
      </c>
      <c r="T145">
        <f>VLOOKUP("H"&amp;TEXT(L145,"0"),Punten!$A$1:$E$37,5,FALSE)</f>
        <v>0</v>
      </c>
      <c r="U145">
        <f>VLOOKUP("F"&amp;TEXT(M145,"0"),Punten!$A$2:$E$158,5,FALSE)</f>
        <v>11</v>
      </c>
      <c r="V145">
        <f t="shared" si="13"/>
        <v>11</v>
      </c>
      <c r="W145" t="str">
        <f t="shared" si="14"/>
        <v>43730D05</v>
      </c>
      <c r="X145">
        <f t="shared" si="15"/>
        <v>2</v>
      </c>
      <c r="Y145" t="str">
        <f>VLOOKUP(A145,Klasses!$A$2:$B$100,2,FALSE)</f>
        <v>Dames Cruisers</v>
      </c>
      <c r="Z145" t="s">
        <v>198</v>
      </c>
      <c r="AA145" t="str">
        <f t="shared" si="16"/>
        <v>BMXEMOTION TEAM</v>
      </c>
      <c r="AB145" t="str">
        <f t="shared" si="17"/>
        <v>Britt BAETENS</v>
      </c>
    </row>
    <row r="146" spans="1:28" x14ac:dyDescent="0.25">
      <c r="A146" t="s">
        <v>38</v>
      </c>
      <c r="B146">
        <v>48603</v>
      </c>
      <c r="C146">
        <v>444</v>
      </c>
      <c r="D146" t="s">
        <v>229</v>
      </c>
      <c r="E146" s="2">
        <v>35250</v>
      </c>
      <c r="F146" t="s">
        <v>81</v>
      </c>
      <c r="G146">
        <v>5</v>
      </c>
      <c r="H146">
        <v>4</v>
      </c>
      <c r="I146">
        <v>4</v>
      </c>
      <c r="L146">
        <v>4</v>
      </c>
      <c r="M146">
        <v>6</v>
      </c>
      <c r="N146" s="2">
        <v>43730</v>
      </c>
      <c r="O146">
        <f t="shared" si="12"/>
        <v>0</v>
      </c>
      <c r="P146">
        <f>VLOOKUP("M"&amp;TEXT(G146,"0"),Punten!$A$1:$E$37,5,FALSE)</f>
        <v>0</v>
      </c>
      <c r="Q146">
        <f>VLOOKUP("M"&amp;TEXT(H146,"0"),Punten!$A$1:$E$37,5,FALSE)</f>
        <v>0</v>
      </c>
      <c r="R146">
        <f>VLOOKUP("M"&amp;TEXT(I146,"0"),Punten!$A$1:$E$37,5,FALSE)</f>
        <v>0</v>
      </c>
      <c r="S146">
        <f>VLOOKUP("K"&amp;TEXT(M146,"0"),Punten!$A$1:$E$37,5,FALSE)</f>
        <v>0</v>
      </c>
      <c r="T146">
        <f>VLOOKUP("H"&amp;TEXT(L146,"0"),Punten!$A$1:$E$37,5,FALSE)</f>
        <v>0</v>
      </c>
      <c r="U146">
        <f>VLOOKUP("F"&amp;TEXT(M146,"0"),Punten!$A$2:$E$158,5,FALSE)</f>
        <v>7</v>
      </c>
      <c r="V146">
        <f t="shared" si="13"/>
        <v>7</v>
      </c>
      <c r="W146" t="str">
        <f t="shared" si="14"/>
        <v>43730B19</v>
      </c>
      <c r="X146">
        <f t="shared" si="15"/>
        <v>3</v>
      </c>
      <c r="Y146" t="str">
        <f>VLOOKUP(A146,Klasses!$A$2:$B$100,2,FALSE)</f>
        <v>Boys 19+</v>
      </c>
      <c r="Z146" t="s">
        <v>198</v>
      </c>
      <c r="AA146" t="str">
        <f t="shared" si="16"/>
        <v>BMXEMOTION TEAM</v>
      </c>
      <c r="AB146" t="str">
        <f t="shared" si="17"/>
        <v>Jari CAMMANS</v>
      </c>
    </row>
    <row r="147" spans="1:28" x14ac:dyDescent="0.25">
      <c r="A147" t="s">
        <v>41</v>
      </c>
      <c r="B147">
        <v>45801</v>
      </c>
      <c r="C147">
        <v>117</v>
      </c>
      <c r="D147" t="s">
        <v>227</v>
      </c>
      <c r="E147" s="2">
        <v>38664</v>
      </c>
      <c r="F147" t="s">
        <v>81</v>
      </c>
      <c r="G147">
        <v>3</v>
      </c>
      <c r="H147">
        <v>2</v>
      </c>
      <c r="I147">
        <v>4</v>
      </c>
      <c r="L147">
        <v>5</v>
      </c>
      <c r="N147" s="2">
        <v>43730</v>
      </c>
      <c r="O147">
        <f t="shared" si="12"/>
        <v>0</v>
      </c>
      <c r="P147">
        <f>VLOOKUP("M"&amp;TEXT(G147,"0"),Punten!$A$1:$E$37,5,FALSE)</f>
        <v>0</v>
      </c>
      <c r="Q147">
        <f>VLOOKUP("M"&amp;TEXT(H147,"0"),Punten!$A$1:$E$37,5,FALSE)</f>
        <v>0</v>
      </c>
      <c r="R147">
        <f>VLOOKUP("M"&amp;TEXT(I147,"0"),Punten!$A$1:$E$37,5,FALSE)</f>
        <v>0</v>
      </c>
      <c r="S147">
        <f>VLOOKUP("K"&amp;TEXT(M147,"0"),Punten!$A$1:$E$37,5,FALSE)</f>
        <v>0</v>
      </c>
      <c r="T147">
        <f>VLOOKUP("H"&amp;TEXT(L147,"0"),Punten!$A$1:$E$37,5,FALSE)</f>
        <v>0</v>
      </c>
      <c r="U147">
        <f>VLOOKUP("F"&amp;TEXT(M147,"0"),Punten!$A$2:$E$158,5,FALSE)</f>
        <v>0</v>
      </c>
      <c r="V147">
        <f t="shared" si="13"/>
        <v>0</v>
      </c>
      <c r="W147" t="str">
        <f t="shared" si="14"/>
        <v>43730B14</v>
      </c>
      <c r="X147">
        <f t="shared" si="15"/>
        <v>4</v>
      </c>
      <c r="Y147" t="str">
        <f>VLOOKUP(A147,Klasses!$A$2:$B$100,2,FALSE)</f>
        <v>Boys 14</v>
      </c>
      <c r="Z147" t="s">
        <v>198</v>
      </c>
      <c r="AA147" t="str">
        <f t="shared" si="16"/>
        <v>BMXEMOTION TEAM</v>
      </c>
      <c r="AB147" t="str">
        <f t="shared" si="17"/>
        <v>Thibault VAN LAERE</v>
      </c>
    </row>
    <row r="148" spans="1:28" x14ac:dyDescent="0.25">
      <c r="A148" t="s">
        <v>46</v>
      </c>
      <c r="B148">
        <v>45791</v>
      </c>
      <c r="C148">
        <v>100</v>
      </c>
      <c r="D148" t="s">
        <v>215</v>
      </c>
      <c r="E148" s="2">
        <v>37134</v>
      </c>
      <c r="F148" t="s">
        <v>105</v>
      </c>
      <c r="G148">
        <v>4</v>
      </c>
      <c r="H148">
        <v>3</v>
      </c>
      <c r="I148">
        <v>2</v>
      </c>
      <c r="M148">
        <v>2</v>
      </c>
      <c r="N148" s="2">
        <v>43730</v>
      </c>
      <c r="O148">
        <f t="shared" si="12"/>
        <v>0</v>
      </c>
      <c r="P148">
        <f>VLOOKUP("M"&amp;TEXT(G148,"0"),Punten!$A$1:$E$37,5,FALSE)</f>
        <v>0</v>
      </c>
      <c r="Q148">
        <f>VLOOKUP("M"&amp;TEXT(H148,"0"),Punten!$A$1:$E$37,5,FALSE)</f>
        <v>0</v>
      </c>
      <c r="R148">
        <f>VLOOKUP("M"&amp;TEXT(I148,"0"),Punten!$A$1:$E$37,5,FALSE)</f>
        <v>0</v>
      </c>
      <c r="S148">
        <f>VLOOKUP("K"&amp;TEXT(M148,"0"),Punten!$A$1:$E$37,5,FALSE)</f>
        <v>0</v>
      </c>
      <c r="T148">
        <f>VLOOKUP("H"&amp;TEXT(L148,"0"),Punten!$A$1:$E$37,5,FALSE)</f>
        <v>0</v>
      </c>
      <c r="U148">
        <f>VLOOKUP("F"&amp;TEXT(M148,"0"),Punten!$A$2:$E$158,5,FALSE)</f>
        <v>16</v>
      </c>
      <c r="V148">
        <f t="shared" si="13"/>
        <v>16</v>
      </c>
      <c r="W148" t="str">
        <f t="shared" si="14"/>
        <v>43730G15</v>
      </c>
      <c r="X148">
        <f t="shared" si="15"/>
        <v>1</v>
      </c>
      <c r="Y148" t="str">
        <f>VLOOKUP(A148,Klasses!$A$2:$B$100,2,FALSE)</f>
        <v>Girls 15+</v>
      </c>
      <c r="Z148" t="s">
        <v>198</v>
      </c>
      <c r="AA148" t="str">
        <f t="shared" si="16"/>
        <v>DARE2RACE BMX TEAM</v>
      </c>
      <c r="AB148" t="str">
        <f t="shared" si="17"/>
        <v>Julie HEUSEQUIN</v>
      </c>
    </row>
    <row r="149" spans="1:28" x14ac:dyDescent="0.25">
      <c r="A149" t="s">
        <v>47</v>
      </c>
      <c r="B149">
        <v>45762</v>
      </c>
      <c r="C149">
        <v>31</v>
      </c>
      <c r="D149" t="s">
        <v>114</v>
      </c>
      <c r="E149" s="2">
        <v>37701</v>
      </c>
      <c r="F149" t="s">
        <v>105</v>
      </c>
      <c r="G149">
        <v>2</v>
      </c>
      <c r="H149">
        <v>2</v>
      </c>
      <c r="I149">
        <v>2</v>
      </c>
      <c r="M149">
        <v>3</v>
      </c>
      <c r="N149" s="2">
        <v>43730</v>
      </c>
      <c r="O149">
        <f t="shared" si="12"/>
        <v>0</v>
      </c>
      <c r="P149">
        <f>VLOOKUP("M"&amp;TEXT(G149,"0"),Punten!$A$1:$E$37,5,FALSE)</f>
        <v>0</v>
      </c>
      <c r="Q149">
        <f>VLOOKUP("M"&amp;TEXT(H149,"0"),Punten!$A$1:$E$37,5,FALSE)</f>
        <v>0</v>
      </c>
      <c r="R149">
        <f>VLOOKUP("M"&amp;TEXT(I149,"0"),Punten!$A$1:$E$37,5,FALSE)</f>
        <v>0</v>
      </c>
      <c r="S149">
        <f>VLOOKUP("K"&amp;TEXT(M149,"0"),Punten!$A$1:$E$37,5,FALSE)</f>
        <v>0</v>
      </c>
      <c r="T149">
        <f>VLOOKUP("H"&amp;TEXT(L149,"0"),Punten!$A$1:$E$37,5,FALSE)</f>
        <v>0</v>
      </c>
      <c r="U149">
        <f>VLOOKUP("F"&amp;TEXT(M149,"0"),Punten!$A$2:$E$158,5,FALSE)</f>
        <v>13</v>
      </c>
      <c r="V149">
        <f t="shared" si="13"/>
        <v>13</v>
      </c>
      <c r="W149" t="str">
        <f t="shared" si="14"/>
        <v>43730D05</v>
      </c>
      <c r="X149">
        <f t="shared" si="15"/>
        <v>2</v>
      </c>
      <c r="Y149" t="str">
        <f>VLOOKUP(A149,Klasses!$A$2:$B$100,2,FALSE)</f>
        <v>Dames Cruisers</v>
      </c>
      <c r="Z149" t="s">
        <v>198</v>
      </c>
      <c r="AA149" t="str">
        <f t="shared" si="16"/>
        <v>DARE2RACE BMX TEAM</v>
      </c>
      <c r="AB149" t="str">
        <f t="shared" si="17"/>
        <v>Femke VERELST</v>
      </c>
    </row>
    <row r="150" spans="1:28" x14ac:dyDescent="0.25">
      <c r="A150" t="s">
        <v>42</v>
      </c>
      <c r="B150">
        <v>45759</v>
      </c>
      <c r="C150">
        <v>72</v>
      </c>
      <c r="D150" t="s">
        <v>130</v>
      </c>
      <c r="E150" s="2">
        <v>38986</v>
      </c>
      <c r="F150" t="s">
        <v>105</v>
      </c>
      <c r="G150">
        <v>2</v>
      </c>
      <c r="H150">
        <v>2</v>
      </c>
      <c r="I150">
        <v>3</v>
      </c>
      <c r="K150">
        <v>3</v>
      </c>
      <c r="L150">
        <v>3</v>
      </c>
      <c r="M150">
        <v>4</v>
      </c>
      <c r="N150" s="2">
        <v>43730</v>
      </c>
      <c r="O150">
        <f t="shared" si="12"/>
        <v>0</v>
      </c>
      <c r="P150">
        <f>VLOOKUP("M"&amp;TEXT(G150,"0"),Punten!$A$1:$E$37,5,FALSE)</f>
        <v>0</v>
      </c>
      <c r="Q150">
        <f>VLOOKUP("M"&amp;TEXT(H150,"0"),Punten!$A$1:$E$37,5,FALSE)</f>
        <v>0</v>
      </c>
      <c r="R150">
        <f>VLOOKUP("M"&amp;TEXT(I150,"0"),Punten!$A$1:$E$37,5,FALSE)</f>
        <v>0</v>
      </c>
      <c r="S150">
        <f>VLOOKUP("K"&amp;TEXT(M150,"0"),Punten!$A$1:$E$37,5,FALSE)</f>
        <v>0</v>
      </c>
      <c r="T150">
        <f>VLOOKUP("H"&amp;TEXT(L150,"0"),Punten!$A$1:$E$37,5,FALSE)</f>
        <v>0</v>
      </c>
      <c r="U150">
        <f>VLOOKUP("F"&amp;TEXT(M150,"0"),Punten!$A$2:$E$158,5,FALSE)</f>
        <v>11</v>
      </c>
      <c r="V150">
        <f t="shared" si="13"/>
        <v>11</v>
      </c>
      <c r="W150" t="str">
        <f t="shared" si="14"/>
        <v>43730B13</v>
      </c>
      <c r="X150">
        <f t="shared" si="15"/>
        <v>3</v>
      </c>
      <c r="Y150" t="str">
        <f>VLOOKUP(A150,Klasses!$A$2:$B$100,2,FALSE)</f>
        <v>Boys 13</v>
      </c>
      <c r="Z150" t="s">
        <v>198</v>
      </c>
      <c r="AA150" t="str">
        <f t="shared" si="16"/>
        <v>DARE2RACE BMX TEAM</v>
      </c>
      <c r="AB150" t="str">
        <f t="shared" si="17"/>
        <v>Senne VERELST</v>
      </c>
    </row>
    <row r="151" spans="1:28" x14ac:dyDescent="0.25">
      <c r="A151" t="s">
        <v>45</v>
      </c>
      <c r="B151">
        <v>45755</v>
      </c>
      <c r="C151">
        <v>43</v>
      </c>
      <c r="D151" t="s">
        <v>214</v>
      </c>
      <c r="E151" s="2">
        <v>38716</v>
      </c>
      <c r="F151" t="s">
        <v>105</v>
      </c>
      <c r="G151">
        <v>2</v>
      </c>
      <c r="H151">
        <v>3</v>
      </c>
      <c r="I151">
        <v>3</v>
      </c>
      <c r="M151">
        <v>5</v>
      </c>
      <c r="N151" s="2">
        <v>43730</v>
      </c>
      <c r="O151">
        <f t="shared" si="12"/>
        <v>0</v>
      </c>
      <c r="P151">
        <f>VLOOKUP("M"&amp;TEXT(G151,"0"),Punten!$A$1:$E$37,5,FALSE)</f>
        <v>0</v>
      </c>
      <c r="Q151">
        <f>VLOOKUP("M"&amp;TEXT(H151,"0"),Punten!$A$1:$E$37,5,FALSE)</f>
        <v>0</v>
      </c>
      <c r="R151">
        <f>VLOOKUP("M"&amp;TEXT(I151,"0"),Punten!$A$1:$E$37,5,FALSE)</f>
        <v>0</v>
      </c>
      <c r="S151">
        <f>VLOOKUP("K"&amp;TEXT(M151,"0"),Punten!$A$1:$E$37,5,FALSE)</f>
        <v>0</v>
      </c>
      <c r="T151">
        <f>VLOOKUP("H"&amp;TEXT(L151,"0"),Punten!$A$1:$E$37,5,FALSE)</f>
        <v>0</v>
      </c>
      <c r="U151">
        <f>VLOOKUP("F"&amp;TEXT(M151,"0"),Punten!$A$2:$E$158,5,FALSE)</f>
        <v>9</v>
      </c>
      <c r="V151">
        <f t="shared" si="13"/>
        <v>9</v>
      </c>
      <c r="W151" t="str">
        <f t="shared" si="14"/>
        <v>43730G13</v>
      </c>
      <c r="X151">
        <f t="shared" si="15"/>
        <v>4</v>
      </c>
      <c r="Y151" t="str">
        <f>VLOOKUP(A151,Klasses!$A$2:$B$100,2,FALSE)</f>
        <v>Girls 13/14</v>
      </c>
      <c r="Z151" t="s">
        <v>198</v>
      </c>
      <c r="AA151" t="str">
        <f t="shared" si="16"/>
        <v>DARE2RACE BMX TEAM</v>
      </c>
      <c r="AB151" t="str">
        <f t="shared" si="17"/>
        <v>Merel VAN GASTEL</v>
      </c>
    </row>
    <row r="152" spans="1:28" x14ac:dyDescent="0.25">
      <c r="A152" t="s">
        <v>49</v>
      </c>
      <c r="B152">
        <v>56834</v>
      </c>
      <c r="C152">
        <v>151</v>
      </c>
      <c r="D152" t="s">
        <v>91</v>
      </c>
      <c r="E152" s="2">
        <v>32739</v>
      </c>
      <c r="F152" t="s">
        <v>92</v>
      </c>
      <c r="G152">
        <v>1</v>
      </c>
      <c r="H152">
        <v>3</v>
      </c>
      <c r="I152">
        <v>2</v>
      </c>
      <c r="M152">
        <v>1</v>
      </c>
      <c r="N152" s="2">
        <v>43730</v>
      </c>
      <c r="O152">
        <f t="shared" si="12"/>
        <v>0</v>
      </c>
      <c r="P152">
        <f>VLOOKUP("M"&amp;TEXT(G152,"0"),Punten!$A$1:$E$37,5,FALSE)</f>
        <v>0</v>
      </c>
      <c r="Q152">
        <f>VLOOKUP("M"&amp;TEXT(H152,"0"),Punten!$A$1:$E$37,5,FALSE)</f>
        <v>0</v>
      </c>
      <c r="R152">
        <f>VLOOKUP("M"&amp;TEXT(I152,"0"),Punten!$A$1:$E$37,5,FALSE)</f>
        <v>0</v>
      </c>
      <c r="S152">
        <f>VLOOKUP("K"&amp;TEXT(M152,"0"),Punten!$A$1:$E$37,5,FALSE)</f>
        <v>0</v>
      </c>
      <c r="T152">
        <f>VLOOKUP("H"&amp;TEXT(L152,"0"),Punten!$A$1:$E$37,5,FALSE)</f>
        <v>0</v>
      </c>
      <c r="U152">
        <f>VLOOKUP("F"&amp;TEXT(M152,"0"),Punten!$A$2:$E$158,5,FALSE)</f>
        <v>20</v>
      </c>
      <c r="V152">
        <f t="shared" si="13"/>
        <v>20</v>
      </c>
      <c r="W152" t="str">
        <f t="shared" si="14"/>
        <v>43730C30</v>
      </c>
      <c r="X152">
        <f t="shared" si="15"/>
        <v>1</v>
      </c>
      <c r="Y152" t="str">
        <f>VLOOKUP(A152,Klasses!$A$2:$B$100,2,FALSE)</f>
        <v>Cruisers 30-39 jaar</v>
      </c>
      <c r="Z152" t="s">
        <v>198</v>
      </c>
      <c r="AA152" t="str">
        <f t="shared" si="16"/>
        <v>FRITS BMX BELGIUM</v>
      </c>
      <c r="AB152" t="str">
        <f t="shared" si="17"/>
        <v>Stijn STRACKX</v>
      </c>
    </row>
    <row r="153" spans="1:28" x14ac:dyDescent="0.25">
      <c r="A153" t="s">
        <v>45</v>
      </c>
      <c r="B153">
        <v>48043</v>
      </c>
      <c r="C153">
        <v>31</v>
      </c>
      <c r="D153" t="s">
        <v>172</v>
      </c>
      <c r="E153" s="2">
        <v>38697</v>
      </c>
      <c r="F153" t="s">
        <v>92</v>
      </c>
      <c r="G153">
        <v>2</v>
      </c>
      <c r="H153">
        <v>3</v>
      </c>
      <c r="I153">
        <v>2</v>
      </c>
      <c r="M153">
        <v>3</v>
      </c>
      <c r="N153" s="2">
        <v>43730</v>
      </c>
      <c r="O153">
        <f t="shared" si="12"/>
        <v>0</v>
      </c>
      <c r="P153">
        <f>VLOOKUP("M"&amp;TEXT(G153,"0"),Punten!$A$1:$E$37,5,FALSE)</f>
        <v>0</v>
      </c>
      <c r="Q153">
        <f>VLOOKUP("M"&amp;TEXT(H153,"0"),Punten!$A$1:$E$37,5,FALSE)</f>
        <v>0</v>
      </c>
      <c r="R153">
        <f>VLOOKUP("M"&amp;TEXT(I153,"0"),Punten!$A$1:$E$37,5,FALSE)</f>
        <v>0</v>
      </c>
      <c r="S153">
        <f>VLOOKUP("K"&amp;TEXT(M153,"0"),Punten!$A$1:$E$37,5,FALSE)</f>
        <v>0</v>
      </c>
      <c r="T153">
        <f>VLOOKUP("H"&amp;TEXT(L153,"0"),Punten!$A$1:$E$37,5,FALSE)</f>
        <v>0</v>
      </c>
      <c r="U153">
        <f>VLOOKUP("F"&amp;TEXT(M153,"0"),Punten!$A$2:$E$158,5,FALSE)</f>
        <v>13</v>
      </c>
      <c r="V153">
        <f t="shared" si="13"/>
        <v>13</v>
      </c>
      <c r="W153" t="str">
        <f t="shared" si="14"/>
        <v>43730G13</v>
      </c>
      <c r="X153">
        <f t="shared" si="15"/>
        <v>2</v>
      </c>
      <c r="Y153" t="str">
        <f>VLOOKUP(A153,Klasses!$A$2:$B$100,2,FALSE)</f>
        <v>Girls 13/14</v>
      </c>
      <c r="Z153" t="s">
        <v>198</v>
      </c>
      <c r="AA153" t="str">
        <f t="shared" si="16"/>
        <v>FRITS BMX BELGIUM</v>
      </c>
      <c r="AB153" t="str">
        <f t="shared" si="17"/>
        <v>Britt HUYBRECHTS</v>
      </c>
    </row>
    <row r="154" spans="1:28" x14ac:dyDescent="0.25">
      <c r="A154" t="s">
        <v>42</v>
      </c>
      <c r="B154">
        <v>48036</v>
      </c>
      <c r="C154">
        <v>94</v>
      </c>
      <c r="D154" t="s">
        <v>134</v>
      </c>
      <c r="E154" s="2">
        <v>38812</v>
      </c>
      <c r="F154" t="s">
        <v>92</v>
      </c>
      <c r="G154">
        <v>2</v>
      </c>
      <c r="H154">
        <v>2</v>
      </c>
      <c r="I154">
        <v>2</v>
      </c>
      <c r="K154">
        <v>8</v>
      </c>
      <c r="N154" s="2">
        <v>43730</v>
      </c>
      <c r="O154">
        <f t="shared" si="12"/>
        <v>0</v>
      </c>
      <c r="P154">
        <f>VLOOKUP("M"&amp;TEXT(G154,"0"),Punten!$A$1:$E$37,5,FALSE)</f>
        <v>0</v>
      </c>
      <c r="Q154">
        <f>VLOOKUP("M"&amp;TEXT(H154,"0"),Punten!$A$1:$E$37,5,FALSE)</f>
        <v>0</v>
      </c>
      <c r="R154">
        <f>VLOOKUP("M"&amp;TEXT(I154,"0"),Punten!$A$1:$E$37,5,FALSE)</f>
        <v>0</v>
      </c>
      <c r="S154">
        <f>VLOOKUP("K"&amp;TEXT(M154,"0"),Punten!$A$1:$E$37,5,FALSE)</f>
        <v>0</v>
      </c>
      <c r="T154">
        <f>VLOOKUP("H"&amp;TEXT(L154,"0"),Punten!$A$1:$E$37,5,FALSE)</f>
        <v>0</v>
      </c>
      <c r="U154">
        <f>VLOOKUP("F"&amp;TEXT(M154,"0"),Punten!$A$2:$E$158,5,FALSE)</f>
        <v>0</v>
      </c>
      <c r="V154">
        <f t="shared" si="13"/>
        <v>0</v>
      </c>
      <c r="W154" t="str">
        <f t="shared" si="14"/>
        <v>43730B13</v>
      </c>
      <c r="X154">
        <f t="shared" si="15"/>
        <v>3</v>
      </c>
      <c r="Y154" t="str">
        <f>VLOOKUP(A154,Klasses!$A$2:$B$100,2,FALSE)</f>
        <v>Boys 13</v>
      </c>
      <c r="Z154" t="s">
        <v>198</v>
      </c>
      <c r="AA154" t="str">
        <f t="shared" si="16"/>
        <v>FRITS BMX BELGIUM</v>
      </c>
      <c r="AB154" t="str">
        <f t="shared" si="17"/>
        <v>Yeno VINGERHOETS</v>
      </c>
    </row>
    <row r="155" spans="1:28" x14ac:dyDescent="0.25">
      <c r="A155" t="s">
        <v>38</v>
      </c>
      <c r="B155">
        <v>45773</v>
      </c>
      <c r="C155">
        <v>53</v>
      </c>
      <c r="D155" t="s">
        <v>202</v>
      </c>
      <c r="E155" s="2">
        <v>35360</v>
      </c>
      <c r="F155" t="s">
        <v>92</v>
      </c>
      <c r="G155">
        <v>3</v>
      </c>
      <c r="H155">
        <v>2</v>
      </c>
      <c r="I155">
        <v>2</v>
      </c>
      <c r="L155">
        <v>5</v>
      </c>
      <c r="N155" s="2">
        <v>43730</v>
      </c>
      <c r="O155">
        <f t="shared" si="12"/>
        <v>0</v>
      </c>
      <c r="P155">
        <f>VLOOKUP("M"&amp;TEXT(G155,"0"),Punten!$A$1:$E$37,5,FALSE)</f>
        <v>0</v>
      </c>
      <c r="Q155">
        <f>VLOOKUP("M"&amp;TEXT(H155,"0"),Punten!$A$1:$E$37,5,FALSE)</f>
        <v>0</v>
      </c>
      <c r="R155">
        <f>VLOOKUP("M"&amp;TEXT(I155,"0"),Punten!$A$1:$E$37,5,FALSE)</f>
        <v>0</v>
      </c>
      <c r="S155">
        <f>VLOOKUP("K"&amp;TEXT(M155,"0"),Punten!$A$1:$E$37,5,FALSE)</f>
        <v>0</v>
      </c>
      <c r="T155">
        <f>VLOOKUP("H"&amp;TEXT(L155,"0"),Punten!$A$1:$E$37,5,FALSE)</f>
        <v>0</v>
      </c>
      <c r="U155">
        <f>VLOOKUP("F"&amp;TEXT(M155,"0"),Punten!$A$2:$E$158,5,FALSE)</f>
        <v>0</v>
      </c>
      <c r="V155">
        <f t="shared" si="13"/>
        <v>0</v>
      </c>
      <c r="W155" t="str">
        <f t="shared" si="14"/>
        <v>43730B19</v>
      </c>
      <c r="X155">
        <f t="shared" si="15"/>
        <v>4</v>
      </c>
      <c r="Y155" t="str">
        <f>VLOOKUP(A155,Klasses!$A$2:$B$100,2,FALSE)</f>
        <v>Boys 19+</v>
      </c>
      <c r="Z155" t="s">
        <v>198</v>
      </c>
      <c r="AA155" t="str">
        <f t="shared" si="16"/>
        <v>FRITS BMX BELGIUM</v>
      </c>
      <c r="AB155" t="str">
        <f t="shared" si="17"/>
        <v>Seppe BEIJENS</v>
      </c>
    </row>
    <row r="156" spans="1:28" x14ac:dyDescent="0.25">
      <c r="A156" t="s">
        <v>72</v>
      </c>
      <c r="B156">
        <v>56381</v>
      </c>
      <c r="C156">
        <v>23</v>
      </c>
      <c r="D156" t="s">
        <v>78</v>
      </c>
      <c r="E156" s="2">
        <v>36393</v>
      </c>
      <c r="F156" t="s">
        <v>77</v>
      </c>
      <c r="G156">
        <v>1</v>
      </c>
      <c r="H156">
        <v>1</v>
      </c>
      <c r="I156">
        <v>2</v>
      </c>
      <c r="M156">
        <v>3</v>
      </c>
      <c r="N156" s="2">
        <v>43730</v>
      </c>
      <c r="O156">
        <f t="shared" si="12"/>
        <v>0</v>
      </c>
      <c r="P156">
        <f>VLOOKUP("M"&amp;TEXT(G156,"0"),Punten!$A$1:$E$37,5,FALSE)</f>
        <v>0</v>
      </c>
      <c r="Q156">
        <f>VLOOKUP("M"&amp;TEXT(H156,"0"),Punten!$A$1:$E$37,5,FALSE)</f>
        <v>0</v>
      </c>
      <c r="R156">
        <f>VLOOKUP("M"&amp;TEXT(I156,"0"),Punten!$A$1:$E$37,5,FALSE)</f>
        <v>0</v>
      </c>
      <c r="S156">
        <f>VLOOKUP("K"&amp;TEXT(M156,"0"),Punten!$A$1:$E$37,5,FALSE)</f>
        <v>0</v>
      </c>
      <c r="T156">
        <f>VLOOKUP("H"&amp;TEXT(L156,"0"),Punten!$A$1:$E$37,5,FALSE)</f>
        <v>0</v>
      </c>
      <c r="U156">
        <f>VLOOKUP("F"&amp;TEXT(M156,"0"),Punten!$A$2:$E$158,5,FALSE)</f>
        <v>13</v>
      </c>
      <c r="V156">
        <f t="shared" si="13"/>
        <v>13</v>
      </c>
      <c r="W156" t="str">
        <f t="shared" si="14"/>
        <v>43730C29</v>
      </c>
      <c r="X156">
        <f t="shared" si="15"/>
        <v>1</v>
      </c>
      <c r="Y156" t="str">
        <f>VLOOKUP(A156,Klasses!$A$2:$B$100,2,FALSE)</f>
        <v>Cruisers 17-29 jaar</v>
      </c>
      <c r="Z156" t="s">
        <v>198</v>
      </c>
      <c r="AA156" t="str">
        <f t="shared" si="16"/>
        <v>ICE FACTORY BELGIUM</v>
      </c>
      <c r="AB156" t="str">
        <f t="shared" si="17"/>
        <v>Dennis STEEMANS</v>
      </c>
    </row>
    <row r="157" spans="1:28" x14ac:dyDescent="0.25">
      <c r="A157" t="s">
        <v>72</v>
      </c>
      <c r="B157">
        <v>49660</v>
      </c>
      <c r="C157">
        <v>169</v>
      </c>
      <c r="D157" t="s">
        <v>89</v>
      </c>
      <c r="E157" s="2">
        <v>35668</v>
      </c>
      <c r="F157" t="s">
        <v>77</v>
      </c>
      <c r="G157">
        <v>3</v>
      </c>
      <c r="H157">
        <v>2</v>
      </c>
      <c r="I157">
        <v>5</v>
      </c>
      <c r="M157">
        <v>5</v>
      </c>
      <c r="N157" s="2">
        <v>43730</v>
      </c>
      <c r="O157">
        <f t="shared" si="12"/>
        <v>0</v>
      </c>
      <c r="P157">
        <f>VLOOKUP("M"&amp;TEXT(G157,"0"),Punten!$A$1:$E$37,5,FALSE)</f>
        <v>0</v>
      </c>
      <c r="Q157">
        <f>VLOOKUP("M"&amp;TEXT(H157,"0"),Punten!$A$1:$E$37,5,FALSE)</f>
        <v>0</v>
      </c>
      <c r="R157">
        <f>VLOOKUP("M"&amp;TEXT(I157,"0"),Punten!$A$1:$E$37,5,FALSE)</f>
        <v>0</v>
      </c>
      <c r="S157">
        <f>VLOOKUP("K"&amp;TEXT(M157,"0"),Punten!$A$1:$E$37,5,FALSE)</f>
        <v>0</v>
      </c>
      <c r="T157">
        <f>VLOOKUP("H"&amp;TEXT(L157,"0"),Punten!$A$1:$E$37,5,FALSE)</f>
        <v>0</v>
      </c>
      <c r="U157">
        <f>VLOOKUP("F"&amp;TEXT(M157,"0"),Punten!$A$2:$E$158,5,FALSE)</f>
        <v>9</v>
      </c>
      <c r="V157">
        <f t="shared" si="13"/>
        <v>9</v>
      </c>
      <c r="W157" t="str">
        <f t="shared" si="14"/>
        <v>43730C29</v>
      </c>
      <c r="X157">
        <f t="shared" si="15"/>
        <v>2</v>
      </c>
      <c r="Y157" t="str">
        <f>VLOOKUP(A157,Klasses!$A$2:$B$100,2,FALSE)</f>
        <v>Cruisers 17-29 jaar</v>
      </c>
      <c r="Z157" t="s">
        <v>198</v>
      </c>
      <c r="AA157" t="str">
        <f t="shared" si="16"/>
        <v>ICE FACTORY BELGIUM</v>
      </c>
      <c r="AB157" t="str">
        <f t="shared" si="17"/>
        <v>Svendsen GOEMAN</v>
      </c>
    </row>
    <row r="158" spans="1:28" x14ac:dyDescent="0.25">
      <c r="A158" t="s">
        <v>43</v>
      </c>
      <c r="B158">
        <v>48713</v>
      </c>
      <c r="C158">
        <v>37</v>
      </c>
      <c r="D158" t="s">
        <v>206</v>
      </c>
      <c r="E158" s="2">
        <v>39099</v>
      </c>
      <c r="F158" t="s">
        <v>77</v>
      </c>
      <c r="G158">
        <v>5</v>
      </c>
      <c r="H158">
        <v>3</v>
      </c>
      <c r="I158">
        <v>4</v>
      </c>
      <c r="L158">
        <v>6</v>
      </c>
      <c r="N158" s="2">
        <v>43730</v>
      </c>
      <c r="O158">
        <f t="shared" si="12"/>
        <v>0</v>
      </c>
      <c r="P158">
        <f>VLOOKUP("M"&amp;TEXT(G158,"0"),Punten!$A$1:$E$37,5,FALSE)</f>
        <v>0</v>
      </c>
      <c r="Q158">
        <f>VLOOKUP("M"&amp;TEXT(H158,"0"),Punten!$A$1:$E$37,5,FALSE)</f>
        <v>0</v>
      </c>
      <c r="R158">
        <f>VLOOKUP("M"&amp;TEXT(I158,"0"),Punten!$A$1:$E$37,5,FALSE)</f>
        <v>0</v>
      </c>
      <c r="S158">
        <f>VLOOKUP("K"&amp;TEXT(M158,"0"),Punten!$A$1:$E$37,5,FALSE)</f>
        <v>0</v>
      </c>
      <c r="T158">
        <f>VLOOKUP("H"&amp;TEXT(L158,"0"),Punten!$A$1:$E$37,5,FALSE)</f>
        <v>0</v>
      </c>
      <c r="U158">
        <f>VLOOKUP("F"&amp;TEXT(M158,"0"),Punten!$A$2:$E$158,5,FALSE)</f>
        <v>0</v>
      </c>
      <c r="V158">
        <f t="shared" si="13"/>
        <v>0</v>
      </c>
      <c r="W158" t="str">
        <f t="shared" si="14"/>
        <v>43730B12</v>
      </c>
      <c r="X158">
        <f t="shared" si="15"/>
        <v>3</v>
      </c>
      <c r="Y158" t="str">
        <f>VLOOKUP(A158,Klasses!$A$2:$B$100,2,FALSE)</f>
        <v>Boys 12</v>
      </c>
      <c r="Z158" t="s">
        <v>198</v>
      </c>
      <c r="AA158" t="str">
        <f t="shared" si="16"/>
        <v>ICE FACTORY BELGIUM</v>
      </c>
      <c r="AB158" t="str">
        <f t="shared" si="17"/>
        <v>Brend VAN AERSCHOT</v>
      </c>
    </row>
    <row r="159" spans="1:28" x14ac:dyDescent="0.25">
      <c r="A159" t="s">
        <v>39</v>
      </c>
      <c r="B159">
        <v>49425</v>
      </c>
      <c r="C159">
        <v>78</v>
      </c>
      <c r="D159" t="s">
        <v>76</v>
      </c>
      <c r="E159" s="2">
        <v>37365</v>
      </c>
      <c r="F159" t="s">
        <v>77</v>
      </c>
      <c r="G159">
        <v>8</v>
      </c>
      <c r="H159">
        <v>6</v>
      </c>
      <c r="I159">
        <v>7</v>
      </c>
      <c r="N159" s="2">
        <v>43730</v>
      </c>
      <c r="O159">
        <f t="shared" si="12"/>
        <v>0</v>
      </c>
      <c r="P159">
        <f>VLOOKUP("M"&amp;TEXT(G159,"0"),Punten!$A$1:$E$37,5,FALSE)</f>
        <v>0</v>
      </c>
      <c r="Q159">
        <f>VLOOKUP("M"&amp;TEXT(H159,"0"),Punten!$A$1:$E$37,5,FALSE)</f>
        <v>0</v>
      </c>
      <c r="R159">
        <f>VLOOKUP("M"&amp;TEXT(I159,"0"),Punten!$A$1:$E$37,5,FALSE)</f>
        <v>0</v>
      </c>
      <c r="S159">
        <f>VLOOKUP("K"&amp;TEXT(M159,"0"),Punten!$A$1:$E$37,5,FALSE)</f>
        <v>0</v>
      </c>
      <c r="T159">
        <f>VLOOKUP("H"&amp;TEXT(L159,"0"),Punten!$A$1:$E$37,5,FALSE)</f>
        <v>0</v>
      </c>
      <c r="U159">
        <f>VLOOKUP("F"&amp;TEXT(M159,"0"),Punten!$A$2:$E$158,5,FALSE)</f>
        <v>0</v>
      </c>
      <c r="V159">
        <f t="shared" si="13"/>
        <v>0</v>
      </c>
      <c r="W159" t="str">
        <f t="shared" si="14"/>
        <v>43730B17</v>
      </c>
      <c r="X159">
        <f t="shared" si="15"/>
        <v>4</v>
      </c>
      <c r="Y159" t="str">
        <f>VLOOKUP(A159,Klasses!$A$2:$B$100,2,FALSE)</f>
        <v>Boys 17/18</v>
      </c>
      <c r="Z159" t="s">
        <v>198</v>
      </c>
      <c r="AA159" t="str">
        <f t="shared" si="16"/>
        <v>ICE FACTORY BELGIUM</v>
      </c>
      <c r="AB159" t="str">
        <f t="shared" si="17"/>
        <v>Gerben GOEMAN</v>
      </c>
    </row>
    <row r="160" spans="1:28" x14ac:dyDescent="0.25">
      <c r="A160" t="s">
        <v>40</v>
      </c>
      <c r="B160">
        <v>48034</v>
      </c>
      <c r="C160">
        <v>2</v>
      </c>
      <c r="D160" t="s">
        <v>155</v>
      </c>
      <c r="E160" s="2">
        <v>38005</v>
      </c>
      <c r="F160" t="s">
        <v>137</v>
      </c>
      <c r="G160">
        <v>1</v>
      </c>
      <c r="H160">
        <v>1</v>
      </c>
      <c r="I160">
        <v>1</v>
      </c>
      <c r="K160">
        <v>1</v>
      </c>
      <c r="L160">
        <v>1</v>
      </c>
      <c r="M160">
        <v>1</v>
      </c>
      <c r="N160" s="2">
        <v>43730</v>
      </c>
      <c r="O160">
        <f t="shared" si="12"/>
        <v>0</v>
      </c>
      <c r="P160">
        <f>VLOOKUP("M"&amp;TEXT(G160,"0"),Punten!$A$1:$E$37,5,FALSE)</f>
        <v>0</v>
      </c>
      <c r="Q160">
        <f>VLOOKUP("M"&amp;TEXT(H160,"0"),Punten!$A$1:$E$37,5,FALSE)</f>
        <v>0</v>
      </c>
      <c r="R160">
        <f>VLOOKUP("M"&amp;TEXT(I160,"0"),Punten!$A$1:$E$37,5,FALSE)</f>
        <v>0</v>
      </c>
      <c r="S160">
        <f>VLOOKUP("K"&amp;TEXT(M160,"0"),Punten!$A$1:$E$37,5,FALSE)</f>
        <v>0</v>
      </c>
      <c r="T160">
        <f>VLOOKUP("H"&amp;TEXT(L160,"0"),Punten!$A$1:$E$37,5,FALSE)</f>
        <v>0</v>
      </c>
      <c r="U160">
        <f>VLOOKUP("F"&amp;TEXT(M160,"0"),Punten!$A$2:$E$158,5,FALSE)</f>
        <v>20</v>
      </c>
      <c r="V160">
        <f t="shared" si="13"/>
        <v>20</v>
      </c>
      <c r="W160" t="str">
        <f t="shared" si="14"/>
        <v>43730B15</v>
      </c>
      <c r="X160">
        <f t="shared" si="15"/>
        <v>1</v>
      </c>
      <c r="Y160" t="str">
        <f>VLOOKUP(A160,Klasses!$A$2:$B$100,2,FALSE)</f>
        <v>Boys 15/16</v>
      </c>
      <c r="Z160" t="s">
        <v>198</v>
      </c>
      <c r="AA160" t="str">
        <f t="shared" si="16"/>
        <v>MEYBO FACTORY TEAM BELGIUM</v>
      </c>
      <c r="AB160" t="str">
        <f t="shared" si="17"/>
        <v>Wannes MAGDELIJNS</v>
      </c>
    </row>
    <row r="161" spans="1:28" x14ac:dyDescent="0.25">
      <c r="A161" t="s">
        <v>38</v>
      </c>
      <c r="B161">
        <v>47032</v>
      </c>
      <c r="C161">
        <v>811</v>
      </c>
      <c r="D161" t="s">
        <v>164</v>
      </c>
      <c r="E161" s="2">
        <v>36194</v>
      </c>
      <c r="F161" t="s">
        <v>137</v>
      </c>
      <c r="G161">
        <v>1</v>
      </c>
      <c r="H161">
        <v>1</v>
      </c>
      <c r="I161">
        <v>2</v>
      </c>
      <c r="L161">
        <v>1</v>
      </c>
      <c r="M161">
        <v>1</v>
      </c>
      <c r="N161" s="2">
        <v>43730</v>
      </c>
      <c r="O161">
        <f t="shared" si="12"/>
        <v>0</v>
      </c>
      <c r="P161">
        <f>VLOOKUP("M"&amp;TEXT(G161,"0"),Punten!$A$1:$E$37,5,FALSE)</f>
        <v>0</v>
      </c>
      <c r="Q161">
        <f>VLOOKUP("M"&amp;TEXT(H161,"0"),Punten!$A$1:$E$37,5,FALSE)</f>
        <v>0</v>
      </c>
      <c r="R161">
        <f>VLOOKUP("M"&amp;TEXT(I161,"0"),Punten!$A$1:$E$37,5,FALSE)</f>
        <v>0</v>
      </c>
      <c r="S161">
        <f>VLOOKUP("K"&amp;TEXT(M161,"0"),Punten!$A$1:$E$37,5,FALSE)</f>
        <v>0</v>
      </c>
      <c r="T161">
        <f>VLOOKUP("H"&amp;TEXT(L161,"0"),Punten!$A$1:$E$37,5,FALSE)</f>
        <v>0</v>
      </c>
      <c r="U161">
        <f>VLOOKUP("F"&amp;TEXT(M161,"0"),Punten!$A$2:$E$158,5,FALSE)</f>
        <v>20</v>
      </c>
      <c r="V161">
        <f t="shared" si="13"/>
        <v>20</v>
      </c>
      <c r="W161" t="str">
        <f t="shared" si="14"/>
        <v>43730B19</v>
      </c>
      <c r="X161">
        <f t="shared" si="15"/>
        <v>2</v>
      </c>
      <c r="Y161" t="str">
        <f>VLOOKUP(A161,Klasses!$A$2:$B$100,2,FALSE)</f>
        <v>Boys 19+</v>
      </c>
      <c r="Z161" t="s">
        <v>198</v>
      </c>
      <c r="AA161" t="str">
        <f t="shared" si="16"/>
        <v>MEYBO FACTORY TEAM BELGIUM</v>
      </c>
      <c r="AB161" t="str">
        <f t="shared" si="17"/>
        <v>Brett JACOBS</v>
      </c>
    </row>
    <row r="162" spans="1:28" x14ac:dyDescent="0.25">
      <c r="A162" t="s">
        <v>42</v>
      </c>
      <c r="B162">
        <v>45752</v>
      </c>
      <c r="C162">
        <v>223</v>
      </c>
      <c r="D162" t="s">
        <v>136</v>
      </c>
      <c r="E162" s="2">
        <v>38798</v>
      </c>
      <c r="F162" t="s">
        <v>137</v>
      </c>
      <c r="G162">
        <v>8</v>
      </c>
      <c r="H162">
        <v>1</v>
      </c>
      <c r="I162">
        <v>2</v>
      </c>
      <c r="K162">
        <v>3</v>
      </c>
      <c r="L162">
        <v>4</v>
      </c>
      <c r="M162">
        <v>6</v>
      </c>
      <c r="N162" s="2">
        <v>43730</v>
      </c>
      <c r="O162">
        <f t="shared" si="12"/>
        <v>0</v>
      </c>
      <c r="P162">
        <f>VLOOKUP("M"&amp;TEXT(G162,"0"),Punten!$A$1:$E$37,5,FALSE)</f>
        <v>0</v>
      </c>
      <c r="Q162">
        <f>VLOOKUP("M"&amp;TEXT(H162,"0"),Punten!$A$1:$E$37,5,FALSE)</f>
        <v>0</v>
      </c>
      <c r="R162">
        <f>VLOOKUP("M"&amp;TEXT(I162,"0"),Punten!$A$1:$E$37,5,FALSE)</f>
        <v>0</v>
      </c>
      <c r="S162">
        <f>VLOOKUP("K"&amp;TEXT(M162,"0"),Punten!$A$1:$E$37,5,FALSE)</f>
        <v>0</v>
      </c>
      <c r="T162">
        <f>VLOOKUP("H"&amp;TEXT(L162,"0"),Punten!$A$1:$E$37,5,FALSE)</f>
        <v>0</v>
      </c>
      <c r="U162">
        <f>VLOOKUP("F"&amp;TEXT(M162,"0"),Punten!$A$2:$E$158,5,FALSE)</f>
        <v>7</v>
      </c>
      <c r="V162">
        <f t="shared" si="13"/>
        <v>7</v>
      </c>
      <c r="W162" t="str">
        <f t="shared" si="14"/>
        <v>43730B13</v>
      </c>
      <c r="X162">
        <f t="shared" si="15"/>
        <v>3</v>
      </c>
      <c r="Y162" t="str">
        <f>VLOOKUP(A162,Klasses!$A$2:$B$100,2,FALSE)</f>
        <v>Boys 13</v>
      </c>
      <c r="Z162" t="s">
        <v>198</v>
      </c>
      <c r="AA162" t="str">
        <f t="shared" si="16"/>
        <v>MEYBO FACTORY TEAM BELGIUM</v>
      </c>
      <c r="AB162" t="str">
        <f t="shared" si="17"/>
        <v>Sem BOECKX</v>
      </c>
    </row>
    <row r="163" spans="1:28" x14ac:dyDescent="0.25">
      <c r="A163" t="s">
        <v>65</v>
      </c>
      <c r="B163">
        <v>45781</v>
      </c>
      <c r="C163">
        <v>896</v>
      </c>
      <c r="D163" t="s">
        <v>236</v>
      </c>
      <c r="E163" s="2">
        <v>35290</v>
      </c>
      <c r="F163" t="s">
        <v>137</v>
      </c>
      <c r="G163">
        <v>2</v>
      </c>
      <c r="H163">
        <v>1</v>
      </c>
      <c r="I163">
        <v>2</v>
      </c>
      <c r="L163">
        <v>3</v>
      </c>
      <c r="M163">
        <v>8</v>
      </c>
      <c r="N163" s="2">
        <v>43730</v>
      </c>
      <c r="O163">
        <f t="shared" si="12"/>
        <v>0</v>
      </c>
      <c r="P163">
        <f>VLOOKUP("M"&amp;TEXT(G163,"0"),Punten!$A$1:$E$37,5,FALSE)</f>
        <v>0</v>
      </c>
      <c r="Q163">
        <f>VLOOKUP("M"&amp;TEXT(H163,"0"),Punten!$A$1:$E$37,5,FALSE)</f>
        <v>0</v>
      </c>
      <c r="R163">
        <f>VLOOKUP("M"&amp;TEXT(I163,"0"),Punten!$A$1:$E$37,5,FALSE)</f>
        <v>0</v>
      </c>
      <c r="S163">
        <f>VLOOKUP("K"&amp;TEXT(M163,"0"),Punten!$A$1:$E$37,5,FALSE)</f>
        <v>0</v>
      </c>
      <c r="T163">
        <f>VLOOKUP("H"&amp;TEXT(L163,"0"),Punten!$A$1:$E$37,5,FALSE)</f>
        <v>0</v>
      </c>
      <c r="U163">
        <f>VLOOKUP("F"&amp;TEXT(M163,"0"),Punten!$A$2:$E$158,5,FALSE)</f>
        <v>5</v>
      </c>
      <c r="V163">
        <f t="shared" si="13"/>
        <v>5</v>
      </c>
      <c r="W163" t="str">
        <f t="shared" si="14"/>
        <v>43730ME</v>
      </c>
      <c r="X163">
        <f t="shared" si="15"/>
        <v>4</v>
      </c>
      <c r="Y163" t="str">
        <f>VLOOKUP(A163,Klasses!$A$2:$B$100,2,FALSE)</f>
        <v>Men Elite</v>
      </c>
      <c r="Z163" t="s">
        <v>198</v>
      </c>
      <c r="AA163" t="str">
        <f t="shared" si="16"/>
        <v>MEYBO FACTORY TEAM BELGIUM</v>
      </c>
      <c r="AB163" t="str">
        <f t="shared" si="17"/>
        <v>Joffrey WOUTERS</v>
      </c>
    </row>
    <row r="164" spans="1:28" x14ac:dyDescent="0.25">
      <c r="A164" t="s">
        <v>45</v>
      </c>
      <c r="B164">
        <v>45671</v>
      </c>
      <c r="C164">
        <v>34</v>
      </c>
      <c r="D164" t="s">
        <v>255</v>
      </c>
      <c r="E164" s="2">
        <v>38980</v>
      </c>
      <c r="F164" t="s">
        <v>70</v>
      </c>
      <c r="G164">
        <v>3</v>
      </c>
      <c r="H164">
        <v>2</v>
      </c>
      <c r="I164">
        <v>1</v>
      </c>
      <c r="M164">
        <v>1</v>
      </c>
      <c r="N164" s="2">
        <v>43730</v>
      </c>
      <c r="O164">
        <f t="shared" si="12"/>
        <v>0</v>
      </c>
      <c r="P164">
        <f>VLOOKUP("M"&amp;TEXT(G164,"0"),Punten!$A$1:$E$37,5,FALSE)</f>
        <v>0</v>
      </c>
      <c r="Q164">
        <f>VLOOKUP("M"&amp;TEXT(H164,"0"),Punten!$A$1:$E$37,5,FALSE)</f>
        <v>0</v>
      </c>
      <c r="R164">
        <f>VLOOKUP("M"&amp;TEXT(I164,"0"),Punten!$A$1:$E$37,5,FALSE)</f>
        <v>0</v>
      </c>
      <c r="S164">
        <f>VLOOKUP("K"&amp;TEXT(M164,"0"),Punten!$A$1:$E$37,5,FALSE)</f>
        <v>0</v>
      </c>
      <c r="T164">
        <f>VLOOKUP("H"&amp;TEXT(L164,"0"),Punten!$A$1:$E$37,5,FALSE)</f>
        <v>0</v>
      </c>
      <c r="U164">
        <f>VLOOKUP("F"&amp;TEXT(M164,"0"),Punten!$A$2:$E$158,5,FALSE)</f>
        <v>20</v>
      </c>
      <c r="V164">
        <f t="shared" si="13"/>
        <v>20</v>
      </c>
      <c r="W164" t="str">
        <f t="shared" si="14"/>
        <v>43730G13</v>
      </c>
      <c r="X164">
        <f t="shared" si="15"/>
        <v>1</v>
      </c>
      <c r="Y164" t="str">
        <f>VLOOKUP(A164,Klasses!$A$2:$B$100,2,FALSE)</f>
        <v>Girls 13/14</v>
      </c>
      <c r="Z164" t="s">
        <v>198</v>
      </c>
      <c r="AA164" t="str">
        <f t="shared" si="16"/>
        <v>REVOLUTION BMX SHOP TEAM</v>
      </c>
      <c r="AB164" t="str">
        <f t="shared" si="17"/>
        <v>Malika CLAESSEN</v>
      </c>
    </row>
    <row r="165" spans="1:28" x14ac:dyDescent="0.25">
      <c r="A165" t="s">
        <v>39</v>
      </c>
      <c r="B165">
        <v>45777</v>
      </c>
      <c r="C165">
        <v>50</v>
      </c>
      <c r="D165" t="s">
        <v>158</v>
      </c>
      <c r="E165" s="2">
        <v>37549</v>
      </c>
      <c r="F165" t="s">
        <v>70</v>
      </c>
      <c r="G165">
        <v>3</v>
      </c>
      <c r="H165">
        <v>2</v>
      </c>
      <c r="I165">
        <v>1</v>
      </c>
      <c r="L165">
        <v>3</v>
      </c>
      <c r="M165">
        <v>5</v>
      </c>
      <c r="N165" s="2">
        <v>43730</v>
      </c>
      <c r="O165">
        <f t="shared" si="12"/>
        <v>0</v>
      </c>
      <c r="P165">
        <f>VLOOKUP("M"&amp;TEXT(G165,"0"),Punten!$A$1:$E$37,5,FALSE)</f>
        <v>0</v>
      </c>
      <c r="Q165">
        <f>VLOOKUP("M"&amp;TEXT(H165,"0"),Punten!$A$1:$E$37,5,FALSE)</f>
        <v>0</v>
      </c>
      <c r="R165">
        <f>VLOOKUP("M"&amp;TEXT(I165,"0"),Punten!$A$1:$E$37,5,FALSE)</f>
        <v>0</v>
      </c>
      <c r="S165">
        <f>VLOOKUP("K"&amp;TEXT(M165,"0"),Punten!$A$1:$E$37,5,FALSE)</f>
        <v>0</v>
      </c>
      <c r="T165">
        <f>VLOOKUP("H"&amp;TEXT(L165,"0"),Punten!$A$1:$E$37,5,FALSE)</f>
        <v>0</v>
      </c>
      <c r="U165">
        <f>VLOOKUP("F"&amp;TEXT(M165,"0"),Punten!$A$2:$E$158,5,FALSE)</f>
        <v>9</v>
      </c>
      <c r="V165">
        <f t="shared" si="13"/>
        <v>9</v>
      </c>
      <c r="W165" t="str">
        <f t="shared" si="14"/>
        <v>43730B17</v>
      </c>
      <c r="X165">
        <f t="shared" si="15"/>
        <v>2</v>
      </c>
      <c r="Y165" t="str">
        <f>VLOOKUP(A165,Klasses!$A$2:$B$100,2,FALSE)</f>
        <v>Boys 17/18</v>
      </c>
      <c r="Z165" t="s">
        <v>198</v>
      </c>
      <c r="AA165" t="str">
        <f t="shared" si="16"/>
        <v>REVOLUTION BMX SHOP TEAM</v>
      </c>
      <c r="AB165" t="str">
        <f t="shared" si="17"/>
        <v>Maxim VAN ROOSBROECK</v>
      </c>
    </row>
    <row r="166" spans="1:28" x14ac:dyDescent="0.25">
      <c r="A166" t="s">
        <v>65</v>
      </c>
      <c r="B166">
        <v>47037</v>
      </c>
      <c r="C166">
        <v>33</v>
      </c>
      <c r="D166" t="s">
        <v>189</v>
      </c>
      <c r="E166" s="2">
        <v>36687</v>
      </c>
      <c r="F166" t="s">
        <v>70</v>
      </c>
      <c r="G166">
        <v>4</v>
      </c>
      <c r="H166">
        <v>4</v>
      </c>
      <c r="I166">
        <v>6</v>
      </c>
      <c r="L166">
        <v>7</v>
      </c>
      <c r="N166" s="2">
        <v>43730</v>
      </c>
      <c r="O166">
        <f t="shared" si="12"/>
        <v>0</v>
      </c>
      <c r="P166">
        <f>VLOOKUP("M"&amp;TEXT(G166,"0"),Punten!$A$1:$E$37,5,FALSE)</f>
        <v>0</v>
      </c>
      <c r="Q166">
        <f>VLOOKUP("M"&amp;TEXT(H166,"0"),Punten!$A$1:$E$37,5,FALSE)</f>
        <v>0</v>
      </c>
      <c r="R166">
        <f>VLOOKUP("M"&amp;TEXT(I166,"0"),Punten!$A$1:$E$37,5,FALSE)</f>
        <v>0</v>
      </c>
      <c r="S166">
        <f>VLOOKUP("K"&amp;TEXT(M166,"0"),Punten!$A$1:$E$37,5,FALSE)</f>
        <v>0</v>
      </c>
      <c r="T166">
        <f>VLOOKUP("H"&amp;TEXT(L166,"0"),Punten!$A$1:$E$37,5,FALSE)</f>
        <v>0</v>
      </c>
      <c r="U166">
        <f>VLOOKUP("F"&amp;TEXT(M166,"0"),Punten!$A$2:$E$158,5,FALSE)</f>
        <v>0</v>
      </c>
      <c r="V166">
        <f t="shared" si="13"/>
        <v>0</v>
      </c>
      <c r="W166" t="str">
        <f t="shared" si="14"/>
        <v>43730ME</v>
      </c>
      <c r="X166">
        <f t="shared" si="15"/>
        <v>3</v>
      </c>
      <c r="Y166" t="str">
        <f>VLOOKUP(A166,Klasses!$A$2:$B$100,2,FALSE)</f>
        <v>Men Elite</v>
      </c>
      <c r="Z166" t="s">
        <v>198</v>
      </c>
      <c r="AA166" t="str">
        <f t="shared" si="16"/>
        <v>REVOLUTION BMX SHOP TEAM</v>
      </c>
      <c r="AB166" t="str">
        <f t="shared" si="17"/>
        <v>Yan SLEGERS</v>
      </c>
    </row>
    <row r="167" spans="1:28" x14ac:dyDescent="0.25">
      <c r="A167" t="s">
        <v>65</v>
      </c>
      <c r="B167">
        <v>54183</v>
      </c>
      <c r="C167">
        <v>711</v>
      </c>
      <c r="D167" t="s">
        <v>196</v>
      </c>
      <c r="E167" s="2">
        <v>34571</v>
      </c>
      <c r="F167" t="s">
        <v>70</v>
      </c>
      <c r="G167">
        <v>3</v>
      </c>
      <c r="H167">
        <v>4</v>
      </c>
      <c r="I167">
        <v>6</v>
      </c>
      <c r="L167">
        <v>8</v>
      </c>
      <c r="N167" s="2">
        <v>43730</v>
      </c>
      <c r="O167">
        <f t="shared" si="12"/>
        <v>0</v>
      </c>
      <c r="P167">
        <f>VLOOKUP("M"&amp;TEXT(G167,"0"),Punten!$A$1:$E$37,5,FALSE)</f>
        <v>0</v>
      </c>
      <c r="Q167">
        <f>VLOOKUP("M"&amp;TEXT(H167,"0"),Punten!$A$1:$E$37,5,FALSE)</f>
        <v>0</v>
      </c>
      <c r="R167">
        <f>VLOOKUP("M"&amp;TEXT(I167,"0"),Punten!$A$1:$E$37,5,FALSE)</f>
        <v>0</v>
      </c>
      <c r="S167">
        <f>VLOOKUP("K"&amp;TEXT(M167,"0"),Punten!$A$1:$E$37,5,FALSE)</f>
        <v>0</v>
      </c>
      <c r="T167">
        <f>VLOOKUP("H"&amp;TEXT(L167,"0"),Punten!$A$1:$E$37,5,FALSE)</f>
        <v>0</v>
      </c>
      <c r="U167">
        <f>VLOOKUP("F"&amp;TEXT(M167,"0"),Punten!$A$2:$E$158,5,FALSE)</f>
        <v>0</v>
      </c>
      <c r="V167">
        <f t="shared" si="13"/>
        <v>0</v>
      </c>
      <c r="W167" t="str">
        <f t="shared" si="14"/>
        <v>43730ME</v>
      </c>
      <c r="X167">
        <f t="shared" si="15"/>
        <v>4</v>
      </c>
      <c r="Y167" t="str">
        <f>VLOOKUP(A167,Klasses!$A$2:$B$100,2,FALSE)</f>
        <v>Men Elite</v>
      </c>
      <c r="Z167" t="s">
        <v>198</v>
      </c>
      <c r="AA167" t="str">
        <f t="shared" si="16"/>
        <v>REVOLUTION BMX SHOP TEAM</v>
      </c>
      <c r="AB167" t="str">
        <f t="shared" si="17"/>
        <v>Ghinio VAN DE WEYER</v>
      </c>
    </row>
    <row r="168" spans="1:28" x14ac:dyDescent="0.25">
      <c r="A168" t="s">
        <v>39</v>
      </c>
      <c r="B168">
        <v>53023</v>
      </c>
      <c r="C168">
        <v>243</v>
      </c>
      <c r="D168" t="s">
        <v>162</v>
      </c>
      <c r="E168" s="2">
        <v>37534</v>
      </c>
      <c r="F168" t="s">
        <v>150</v>
      </c>
      <c r="G168">
        <v>1</v>
      </c>
      <c r="H168">
        <v>2</v>
      </c>
      <c r="I168">
        <v>1</v>
      </c>
      <c r="L168">
        <v>1</v>
      </c>
      <c r="M168">
        <v>4</v>
      </c>
      <c r="N168" s="2">
        <v>43730</v>
      </c>
      <c r="O168">
        <f t="shared" si="12"/>
        <v>0</v>
      </c>
      <c r="P168">
        <f>VLOOKUP("M"&amp;TEXT(G168,"0"),Punten!$A$1:$E$37,5,FALSE)</f>
        <v>0</v>
      </c>
      <c r="Q168">
        <f>VLOOKUP("M"&amp;TEXT(H168,"0"),Punten!$A$1:$E$37,5,FALSE)</f>
        <v>0</v>
      </c>
      <c r="R168">
        <f>VLOOKUP("M"&amp;TEXT(I168,"0"),Punten!$A$1:$E$37,5,FALSE)</f>
        <v>0</v>
      </c>
      <c r="S168">
        <f>VLOOKUP("K"&amp;TEXT(M168,"0"),Punten!$A$1:$E$37,5,FALSE)</f>
        <v>0</v>
      </c>
      <c r="T168">
        <f>VLOOKUP("H"&amp;TEXT(L168,"0"),Punten!$A$1:$E$37,5,FALSE)</f>
        <v>0</v>
      </c>
      <c r="U168">
        <f>VLOOKUP("F"&amp;TEXT(M168,"0"),Punten!$A$2:$E$158,5,FALSE)</f>
        <v>11</v>
      </c>
      <c r="V168">
        <f t="shared" si="13"/>
        <v>11</v>
      </c>
      <c r="W168" t="str">
        <f t="shared" si="14"/>
        <v>43730B17</v>
      </c>
      <c r="X168">
        <f t="shared" si="15"/>
        <v>1</v>
      </c>
      <c r="Y168" t="str">
        <f>VLOOKUP(A168,Klasses!$A$2:$B$100,2,FALSE)</f>
        <v>Boys 17/18</v>
      </c>
      <c r="Z168" t="s">
        <v>198</v>
      </c>
      <c r="AA168" t="str">
        <f t="shared" si="16"/>
        <v>SPEEDCO FACTORY TEAM</v>
      </c>
      <c r="AB168" t="str">
        <f t="shared" si="17"/>
        <v>Jorrit RUTTEN</v>
      </c>
    </row>
    <row r="169" spans="1:28" x14ac:dyDescent="0.25">
      <c r="A169" t="s">
        <v>46</v>
      </c>
      <c r="B169">
        <v>45788</v>
      </c>
      <c r="C169">
        <v>248</v>
      </c>
      <c r="D169" t="s">
        <v>178</v>
      </c>
      <c r="E169" s="2">
        <v>38260</v>
      </c>
      <c r="F169" t="s">
        <v>150</v>
      </c>
      <c r="G169">
        <v>3</v>
      </c>
      <c r="H169">
        <v>4</v>
      </c>
      <c r="I169">
        <v>6</v>
      </c>
      <c r="M169">
        <v>4</v>
      </c>
      <c r="N169" s="2">
        <v>43730</v>
      </c>
      <c r="O169">
        <f t="shared" si="12"/>
        <v>0</v>
      </c>
      <c r="P169">
        <f>VLOOKUP("M"&amp;TEXT(G169,"0"),Punten!$A$1:$E$37,5,FALSE)</f>
        <v>0</v>
      </c>
      <c r="Q169">
        <f>VLOOKUP("M"&amp;TEXT(H169,"0"),Punten!$A$1:$E$37,5,FALSE)</f>
        <v>0</v>
      </c>
      <c r="R169">
        <f>VLOOKUP("M"&amp;TEXT(I169,"0"),Punten!$A$1:$E$37,5,FALSE)</f>
        <v>0</v>
      </c>
      <c r="S169">
        <f>VLOOKUP("K"&amp;TEXT(M169,"0"),Punten!$A$1:$E$37,5,FALSE)</f>
        <v>0</v>
      </c>
      <c r="T169">
        <f>VLOOKUP("H"&amp;TEXT(L169,"0"),Punten!$A$1:$E$37,5,FALSE)</f>
        <v>0</v>
      </c>
      <c r="U169">
        <f>VLOOKUP("F"&amp;TEXT(M169,"0"),Punten!$A$2:$E$158,5,FALSE)</f>
        <v>11</v>
      </c>
      <c r="V169">
        <f t="shared" si="13"/>
        <v>11</v>
      </c>
      <c r="W169" t="str">
        <f t="shared" si="14"/>
        <v>43730G15</v>
      </c>
      <c r="X169">
        <f t="shared" si="15"/>
        <v>2</v>
      </c>
      <c r="Y169" t="str">
        <f>VLOOKUP(A169,Klasses!$A$2:$B$100,2,FALSE)</f>
        <v>Girls 15+</v>
      </c>
      <c r="Z169" t="s">
        <v>198</v>
      </c>
      <c r="AA169" t="str">
        <f t="shared" si="16"/>
        <v>SPEEDCO FACTORY TEAM</v>
      </c>
      <c r="AB169" t="str">
        <f t="shared" si="17"/>
        <v>Valerie VOSSEN</v>
      </c>
    </row>
    <row r="170" spans="1:28" x14ac:dyDescent="0.25">
      <c r="A170" t="s">
        <v>46</v>
      </c>
      <c r="B170">
        <v>52322</v>
      </c>
      <c r="C170">
        <v>28</v>
      </c>
      <c r="D170" t="s">
        <v>179</v>
      </c>
      <c r="E170" s="2">
        <v>37681</v>
      </c>
      <c r="F170" t="s">
        <v>150</v>
      </c>
      <c r="G170">
        <v>5</v>
      </c>
      <c r="H170">
        <v>5</v>
      </c>
      <c r="I170">
        <v>4</v>
      </c>
      <c r="M170">
        <v>6</v>
      </c>
      <c r="N170" s="2">
        <v>43730</v>
      </c>
      <c r="O170">
        <f t="shared" si="12"/>
        <v>0</v>
      </c>
      <c r="P170">
        <f>VLOOKUP("M"&amp;TEXT(G170,"0"),Punten!$A$1:$E$37,5,FALSE)</f>
        <v>0</v>
      </c>
      <c r="Q170">
        <f>VLOOKUP("M"&amp;TEXT(H170,"0"),Punten!$A$1:$E$37,5,FALSE)</f>
        <v>0</v>
      </c>
      <c r="R170">
        <f>VLOOKUP("M"&amp;TEXT(I170,"0"),Punten!$A$1:$E$37,5,FALSE)</f>
        <v>0</v>
      </c>
      <c r="S170">
        <f>VLOOKUP("K"&amp;TEXT(M170,"0"),Punten!$A$1:$E$37,5,FALSE)</f>
        <v>0</v>
      </c>
      <c r="T170">
        <f>VLOOKUP("H"&amp;TEXT(L170,"0"),Punten!$A$1:$E$37,5,FALSE)</f>
        <v>0</v>
      </c>
      <c r="U170">
        <f>VLOOKUP("F"&amp;TEXT(M170,"0"),Punten!$A$2:$E$158,5,FALSE)</f>
        <v>7</v>
      </c>
      <c r="V170">
        <f t="shared" si="13"/>
        <v>7</v>
      </c>
      <c r="W170" t="str">
        <f t="shared" si="14"/>
        <v>43730G15</v>
      </c>
      <c r="X170">
        <f t="shared" si="15"/>
        <v>3</v>
      </c>
      <c r="Y170" t="str">
        <f>VLOOKUP(A170,Klasses!$A$2:$B$100,2,FALSE)</f>
        <v>Girls 15+</v>
      </c>
      <c r="Z170" t="s">
        <v>198</v>
      </c>
      <c r="AA170" t="str">
        <f t="shared" si="16"/>
        <v>SPEEDCO FACTORY TEAM</v>
      </c>
      <c r="AB170" t="str">
        <f t="shared" si="17"/>
        <v>Zoe SCHAERLAEKEN</v>
      </c>
    </row>
    <row r="171" spans="1:28" x14ac:dyDescent="0.25">
      <c r="A171" t="s">
        <v>40</v>
      </c>
      <c r="B171">
        <v>52324</v>
      </c>
      <c r="C171">
        <v>53</v>
      </c>
      <c r="D171" t="s">
        <v>151</v>
      </c>
      <c r="E171" s="2">
        <v>38111</v>
      </c>
      <c r="F171" t="s">
        <v>150</v>
      </c>
      <c r="G171">
        <v>4</v>
      </c>
      <c r="H171">
        <v>3</v>
      </c>
      <c r="I171">
        <v>2</v>
      </c>
      <c r="K171">
        <v>2</v>
      </c>
      <c r="L171">
        <v>4</v>
      </c>
      <c r="M171">
        <v>7</v>
      </c>
      <c r="N171" s="2">
        <v>43730</v>
      </c>
      <c r="O171">
        <f t="shared" si="12"/>
        <v>0</v>
      </c>
      <c r="P171">
        <f>VLOOKUP("M"&amp;TEXT(G171,"0"),Punten!$A$1:$E$37,5,FALSE)</f>
        <v>0</v>
      </c>
      <c r="Q171">
        <f>VLOOKUP("M"&amp;TEXT(H171,"0"),Punten!$A$1:$E$37,5,FALSE)</f>
        <v>0</v>
      </c>
      <c r="R171">
        <f>VLOOKUP("M"&amp;TEXT(I171,"0"),Punten!$A$1:$E$37,5,FALSE)</f>
        <v>0</v>
      </c>
      <c r="S171">
        <f>VLOOKUP("K"&amp;TEXT(M171,"0"),Punten!$A$1:$E$37,5,FALSE)</f>
        <v>0</v>
      </c>
      <c r="T171">
        <f>VLOOKUP("H"&amp;TEXT(L171,"0"),Punten!$A$1:$E$37,5,FALSE)</f>
        <v>0</v>
      </c>
      <c r="U171">
        <f>VLOOKUP("F"&amp;TEXT(M171,"0"),Punten!$A$2:$E$158,5,FALSE)</f>
        <v>6</v>
      </c>
      <c r="V171">
        <f t="shared" si="13"/>
        <v>6</v>
      </c>
      <c r="W171" t="str">
        <f t="shared" si="14"/>
        <v>43730B15</v>
      </c>
      <c r="X171">
        <f t="shared" si="15"/>
        <v>4</v>
      </c>
      <c r="Y171" t="str">
        <f>VLOOKUP(A171,Klasses!$A$2:$B$100,2,FALSE)</f>
        <v>Boys 15/16</v>
      </c>
      <c r="Z171" t="s">
        <v>198</v>
      </c>
      <c r="AA171" t="str">
        <f t="shared" si="16"/>
        <v>SPEEDCO FACTORY TEAM</v>
      </c>
      <c r="AB171" t="str">
        <f t="shared" si="17"/>
        <v>Kayan SCHAERLAEKEN</v>
      </c>
    </row>
    <row r="172" spans="1:28" x14ac:dyDescent="0.25">
      <c r="A172" t="s">
        <v>41</v>
      </c>
      <c r="B172">
        <v>1049</v>
      </c>
      <c r="C172">
        <v>76</v>
      </c>
      <c r="D172" t="s">
        <v>256</v>
      </c>
      <c r="E172" s="2">
        <v>38392</v>
      </c>
      <c r="F172" t="s">
        <v>98</v>
      </c>
      <c r="G172">
        <v>1</v>
      </c>
      <c r="H172">
        <v>1</v>
      </c>
      <c r="I172">
        <v>1</v>
      </c>
      <c r="L172">
        <v>1</v>
      </c>
      <c r="M172">
        <v>1</v>
      </c>
      <c r="N172" s="2">
        <v>43730</v>
      </c>
      <c r="O172">
        <f t="shared" si="12"/>
        <v>0</v>
      </c>
      <c r="P172">
        <f>VLOOKUP("M"&amp;TEXT(G172,"0"),Punten!$A$1:$E$37,5,FALSE)</f>
        <v>0</v>
      </c>
      <c r="Q172">
        <f>VLOOKUP("M"&amp;TEXT(H172,"0"),Punten!$A$1:$E$37,5,FALSE)</f>
        <v>0</v>
      </c>
      <c r="R172">
        <f>VLOOKUP("M"&amp;TEXT(I172,"0"),Punten!$A$1:$E$37,5,FALSE)</f>
        <v>0</v>
      </c>
      <c r="S172">
        <f>VLOOKUP("K"&amp;TEXT(M172,"0"),Punten!$A$1:$E$37,5,FALSE)</f>
        <v>0</v>
      </c>
      <c r="T172">
        <f>VLOOKUP("H"&amp;TEXT(L172,"0"),Punten!$A$1:$E$37,5,FALSE)</f>
        <v>0</v>
      </c>
      <c r="U172">
        <f>VLOOKUP("F"&amp;TEXT(M172,"0"),Punten!$A$2:$E$158,5,FALSE)</f>
        <v>20</v>
      </c>
      <c r="V172">
        <f t="shared" si="13"/>
        <v>20</v>
      </c>
      <c r="W172" t="str">
        <f t="shared" si="14"/>
        <v>43730B14</v>
      </c>
      <c r="X172">
        <f t="shared" si="15"/>
        <v>1</v>
      </c>
      <c r="Y172" t="str">
        <f>VLOOKUP(A172,Klasses!$A$2:$B$100,2,FALSE)</f>
        <v>Boys 14</v>
      </c>
      <c r="Z172" t="s">
        <v>198</v>
      </c>
      <c r="AA172" t="str">
        <f t="shared" si="16"/>
        <v>SUPERCROSS BVC BIKES BENELUX</v>
      </c>
      <c r="AB172" t="str">
        <f t="shared" si="17"/>
        <v>Ethane BOURGUIGNON</v>
      </c>
    </row>
    <row r="173" spans="1:28" x14ac:dyDescent="0.25">
      <c r="A173" t="s">
        <v>46</v>
      </c>
      <c r="B173">
        <v>51328</v>
      </c>
      <c r="C173">
        <v>11</v>
      </c>
      <c r="D173" t="s">
        <v>181</v>
      </c>
      <c r="E173" s="2">
        <v>38064</v>
      </c>
      <c r="F173" t="s">
        <v>98</v>
      </c>
      <c r="G173">
        <v>2</v>
      </c>
      <c r="H173">
        <v>2</v>
      </c>
      <c r="I173">
        <v>3</v>
      </c>
      <c r="M173">
        <v>3</v>
      </c>
      <c r="N173" s="2">
        <v>43730</v>
      </c>
      <c r="O173">
        <f t="shared" si="12"/>
        <v>0</v>
      </c>
      <c r="P173">
        <f>VLOOKUP("M"&amp;TEXT(G173,"0"),Punten!$A$1:$E$37,5,FALSE)</f>
        <v>0</v>
      </c>
      <c r="Q173">
        <f>VLOOKUP("M"&amp;TEXT(H173,"0"),Punten!$A$1:$E$37,5,FALSE)</f>
        <v>0</v>
      </c>
      <c r="R173">
        <f>VLOOKUP("M"&amp;TEXT(I173,"0"),Punten!$A$1:$E$37,5,FALSE)</f>
        <v>0</v>
      </c>
      <c r="S173">
        <f>VLOOKUP("K"&amp;TEXT(M173,"0"),Punten!$A$1:$E$37,5,FALSE)</f>
        <v>0</v>
      </c>
      <c r="T173">
        <f>VLOOKUP("H"&amp;TEXT(L173,"0"),Punten!$A$1:$E$37,5,FALSE)</f>
        <v>0</v>
      </c>
      <c r="U173">
        <f>VLOOKUP("F"&amp;TEXT(M173,"0"),Punten!$A$2:$E$158,5,FALSE)</f>
        <v>13</v>
      </c>
      <c r="V173">
        <f t="shared" si="13"/>
        <v>13</v>
      </c>
      <c r="W173" t="str">
        <f t="shared" si="14"/>
        <v>43730G15</v>
      </c>
      <c r="X173">
        <f t="shared" si="15"/>
        <v>2</v>
      </c>
      <c r="Y173" t="str">
        <f>VLOOKUP(A173,Klasses!$A$2:$B$100,2,FALSE)</f>
        <v>Girls 15+</v>
      </c>
      <c r="Z173" t="s">
        <v>198</v>
      </c>
      <c r="AA173" t="str">
        <f t="shared" si="16"/>
        <v>SUPERCROSS BVC BIKES BENELUX</v>
      </c>
      <c r="AB173" t="str">
        <f t="shared" si="17"/>
        <v>Aiko GOMMERS</v>
      </c>
    </row>
    <row r="174" spans="1:28" x14ac:dyDescent="0.25">
      <c r="A174" t="s">
        <v>43</v>
      </c>
      <c r="B174">
        <v>48042</v>
      </c>
      <c r="C174">
        <v>81</v>
      </c>
      <c r="D174" t="s">
        <v>122</v>
      </c>
      <c r="E174" s="2">
        <v>39128</v>
      </c>
      <c r="F174" t="s">
        <v>98</v>
      </c>
      <c r="G174">
        <v>2</v>
      </c>
      <c r="H174">
        <v>4</v>
      </c>
      <c r="I174">
        <v>1</v>
      </c>
      <c r="L174">
        <v>3</v>
      </c>
      <c r="M174">
        <v>8</v>
      </c>
      <c r="N174" s="2">
        <v>43730</v>
      </c>
      <c r="O174">
        <f t="shared" si="12"/>
        <v>0</v>
      </c>
      <c r="P174">
        <f>VLOOKUP("M"&amp;TEXT(G174,"0"),Punten!$A$1:$E$37,5,FALSE)</f>
        <v>0</v>
      </c>
      <c r="Q174">
        <f>VLOOKUP("M"&amp;TEXT(H174,"0"),Punten!$A$1:$E$37,5,FALSE)</f>
        <v>0</v>
      </c>
      <c r="R174">
        <f>VLOOKUP("M"&amp;TEXT(I174,"0"),Punten!$A$1:$E$37,5,FALSE)</f>
        <v>0</v>
      </c>
      <c r="S174">
        <f>VLOOKUP("K"&amp;TEXT(M174,"0"),Punten!$A$1:$E$37,5,FALSE)</f>
        <v>0</v>
      </c>
      <c r="T174">
        <f>VLOOKUP("H"&amp;TEXT(L174,"0"),Punten!$A$1:$E$37,5,FALSE)</f>
        <v>0</v>
      </c>
      <c r="U174">
        <f>VLOOKUP("F"&amp;TEXT(M174,"0"),Punten!$A$2:$E$158,5,FALSE)</f>
        <v>5</v>
      </c>
      <c r="V174">
        <f t="shared" si="13"/>
        <v>5</v>
      </c>
      <c r="W174" t="str">
        <f t="shared" si="14"/>
        <v>43730B12</v>
      </c>
      <c r="X174">
        <f t="shared" si="15"/>
        <v>3</v>
      </c>
      <c r="Y174" t="str">
        <f>VLOOKUP(A174,Klasses!$A$2:$B$100,2,FALSE)</f>
        <v>Boys 12</v>
      </c>
      <c r="Z174" t="s">
        <v>198</v>
      </c>
      <c r="AA174" t="str">
        <f t="shared" si="16"/>
        <v>SUPERCROSS BVC BIKES BENELUX</v>
      </c>
      <c r="AB174" t="str">
        <f t="shared" si="17"/>
        <v>Mika OOMS</v>
      </c>
    </row>
    <row r="175" spans="1:28" x14ac:dyDescent="0.25">
      <c r="A175" t="s">
        <v>42</v>
      </c>
      <c r="B175">
        <v>56553</v>
      </c>
      <c r="C175">
        <v>606</v>
      </c>
      <c r="D175" t="s">
        <v>220</v>
      </c>
      <c r="E175" s="2">
        <v>38882</v>
      </c>
      <c r="F175" t="s">
        <v>98</v>
      </c>
      <c r="G175">
        <v>1</v>
      </c>
      <c r="H175">
        <v>3</v>
      </c>
      <c r="I175">
        <v>2</v>
      </c>
      <c r="K175">
        <v>2</v>
      </c>
      <c r="L175">
        <v>3</v>
      </c>
      <c r="M175">
        <v>8</v>
      </c>
      <c r="N175" s="2">
        <v>43730</v>
      </c>
      <c r="O175">
        <f t="shared" si="12"/>
        <v>0</v>
      </c>
      <c r="P175">
        <f>VLOOKUP("M"&amp;TEXT(G175,"0"),Punten!$A$1:$E$37,5,FALSE)</f>
        <v>0</v>
      </c>
      <c r="Q175">
        <f>VLOOKUP("M"&amp;TEXT(H175,"0"),Punten!$A$1:$E$37,5,FALSE)</f>
        <v>0</v>
      </c>
      <c r="R175">
        <f>VLOOKUP("M"&amp;TEXT(I175,"0"),Punten!$A$1:$E$37,5,FALSE)</f>
        <v>0</v>
      </c>
      <c r="S175">
        <f>VLOOKUP("K"&amp;TEXT(M175,"0"),Punten!$A$1:$E$37,5,FALSE)</f>
        <v>0</v>
      </c>
      <c r="T175">
        <f>VLOOKUP("H"&amp;TEXT(L175,"0"),Punten!$A$1:$E$37,5,FALSE)</f>
        <v>0</v>
      </c>
      <c r="U175">
        <f>VLOOKUP("F"&amp;TEXT(M175,"0"),Punten!$A$2:$E$158,5,FALSE)</f>
        <v>5</v>
      </c>
      <c r="V175">
        <f t="shared" si="13"/>
        <v>5</v>
      </c>
      <c r="W175" t="str">
        <f t="shared" si="14"/>
        <v>43730B13</v>
      </c>
      <c r="X175">
        <f t="shared" si="15"/>
        <v>4</v>
      </c>
      <c r="Y175" t="str">
        <f>VLOOKUP(A175,Klasses!$A$2:$B$100,2,FALSE)</f>
        <v>Boys 13</v>
      </c>
      <c r="Z175" t="s">
        <v>198</v>
      </c>
      <c r="AA175" t="str">
        <f t="shared" si="16"/>
        <v>SUPERCROSS BVC BIKES BENELUX</v>
      </c>
      <c r="AB175" t="str">
        <f t="shared" si="17"/>
        <v>Yorgi PICCART</v>
      </c>
    </row>
    <row r="176" spans="1:28" x14ac:dyDescent="0.25">
      <c r="A176" t="s">
        <v>72</v>
      </c>
      <c r="B176">
        <v>51582</v>
      </c>
      <c r="C176">
        <v>39</v>
      </c>
      <c r="D176" t="s">
        <v>83</v>
      </c>
      <c r="E176" s="2">
        <v>35340</v>
      </c>
      <c r="F176" t="s">
        <v>84</v>
      </c>
      <c r="G176">
        <v>2</v>
      </c>
      <c r="H176">
        <v>2</v>
      </c>
      <c r="I176">
        <v>2</v>
      </c>
      <c r="M176">
        <v>2</v>
      </c>
      <c r="N176" s="2">
        <v>43730</v>
      </c>
      <c r="O176">
        <f t="shared" si="12"/>
        <v>0</v>
      </c>
      <c r="P176">
        <f>VLOOKUP("M"&amp;TEXT(G176,"0"),Punten!$A$1:$E$37,5,FALSE)</f>
        <v>0</v>
      </c>
      <c r="Q176">
        <f>VLOOKUP("M"&amp;TEXT(H176,"0"),Punten!$A$1:$E$37,5,FALSE)</f>
        <v>0</v>
      </c>
      <c r="R176">
        <f>VLOOKUP("M"&amp;TEXT(I176,"0"),Punten!$A$1:$E$37,5,FALSE)</f>
        <v>0</v>
      </c>
      <c r="S176">
        <f>VLOOKUP("K"&amp;TEXT(M176,"0"),Punten!$A$1:$E$37,5,FALSE)</f>
        <v>0</v>
      </c>
      <c r="T176">
        <f>VLOOKUP("H"&amp;TEXT(L176,"0"),Punten!$A$1:$E$37,5,FALSE)</f>
        <v>0</v>
      </c>
      <c r="U176">
        <f>VLOOKUP("F"&amp;TEXT(M176,"0"),Punten!$A$2:$E$158,5,FALSE)</f>
        <v>16</v>
      </c>
      <c r="V176">
        <f t="shared" si="13"/>
        <v>16</v>
      </c>
      <c r="W176" t="str">
        <f t="shared" si="14"/>
        <v>43730C29</v>
      </c>
      <c r="X176">
        <f t="shared" si="15"/>
        <v>1</v>
      </c>
      <c r="Y176" t="str">
        <f>VLOOKUP(A176,Klasses!$A$2:$B$100,2,FALSE)</f>
        <v>Cruisers 17-29 jaar</v>
      </c>
      <c r="Z176" t="s">
        <v>198</v>
      </c>
      <c r="AA176" t="str">
        <f t="shared" si="16"/>
        <v>TARGET BMX TEAM</v>
      </c>
      <c r="AB176" t="str">
        <f t="shared" si="17"/>
        <v>Jordi VAN BOUCHOUT</v>
      </c>
    </row>
    <row r="177" spans="1:28" x14ac:dyDescent="0.25">
      <c r="A177" t="s">
        <v>42</v>
      </c>
      <c r="B177">
        <v>54181</v>
      </c>
      <c r="C177">
        <v>67</v>
      </c>
      <c r="D177" t="s">
        <v>139</v>
      </c>
      <c r="E177" s="2">
        <v>38894</v>
      </c>
      <c r="F177" t="s">
        <v>84</v>
      </c>
      <c r="G177">
        <v>2</v>
      </c>
      <c r="H177">
        <v>1</v>
      </c>
      <c r="I177">
        <v>1</v>
      </c>
      <c r="K177">
        <v>1</v>
      </c>
      <c r="L177">
        <v>1</v>
      </c>
      <c r="M177">
        <v>3</v>
      </c>
      <c r="N177" s="2">
        <v>43730</v>
      </c>
      <c r="O177">
        <f t="shared" si="12"/>
        <v>0</v>
      </c>
      <c r="P177">
        <f>VLOOKUP("M"&amp;TEXT(G177,"0"),Punten!$A$1:$E$37,5,FALSE)</f>
        <v>0</v>
      </c>
      <c r="Q177">
        <f>VLOOKUP("M"&amp;TEXT(H177,"0"),Punten!$A$1:$E$37,5,FALSE)</f>
        <v>0</v>
      </c>
      <c r="R177">
        <f>VLOOKUP("M"&amp;TEXT(I177,"0"),Punten!$A$1:$E$37,5,FALSE)</f>
        <v>0</v>
      </c>
      <c r="S177">
        <f>VLOOKUP("K"&amp;TEXT(M177,"0"),Punten!$A$1:$E$37,5,FALSE)</f>
        <v>0</v>
      </c>
      <c r="T177">
        <f>VLOOKUP("H"&amp;TEXT(L177,"0"),Punten!$A$1:$E$37,5,FALSE)</f>
        <v>0</v>
      </c>
      <c r="U177">
        <f>VLOOKUP("F"&amp;TEXT(M177,"0"),Punten!$A$2:$E$158,5,FALSE)</f>
        <v>13</v>
      </c>
      <c r="V177">
        <f t="shared" si="13"/>
        <v>13</v>
      </c>
      <c r="W177" t="str">
        <f t="shared" si="14"/>
        <v>43730B13</v>
      </c>
      <c r="X177">
        <f t="shared" si="15"/>
        <v>2</v>
      </c>
      <c r="Y177" t="str">
        <f>VLOOKUP(A177,Klasses!$A$2:$B$100,2,FALSE)</f>
        <v>Boys 13</v>
      </c>
      <c r="Z177" t="s">
        <v>198</v>
      </c>
      <c r="AA177" t="str">
        <f t="shared" si="16"/>
        <v>TARGET BMX TEAM</v>
      </c>
      <c r="AB177" t="str">
        <f t="shared" si="17"/>
        <v>Ferre T´SEYEN</v>
      </c>
    </row>
    <row r="178" spans="1:28" x14ac:dyDescent="0.25">
      <c r="A178" t="s">
        <v>42</v>
      </c>
      <c r="B178">
        <v>53951</v>
      </c>
      <c r="C178">
        <v>118</v>
      </c>
      <c r="D178" t="s">
        <v>242</v>
      </c>
      <c r="E178" s="2">
        <v>38733</v>
      </c>
      <c r="F178" t="s">
        <v>84</v>
      </c>
      <c r="G178">
        <v>1</v>
      </c>
      <c r="H178">
        <v>2</v>
      </c>
      <c r="I178">
        <v>1</v>
      </c>
      <c r="K178">
        <v>2</v>
      </c>
      <c r="L178">
        <v>1</v>
      </c>
      <c r="M178">
        <v>7</v>
      </c>
      <c r="N178" s="2">
        <v>43730</v>
      </c>
      <c r="O178">
        <f t="shared" si="12"/>
        <v>0</v>
      </c>
      <c r="P178">
        <f>VLOOKUP("M"&amp;TEXT(G178,"0"),Punten!$A$1:$E$37,5,FALSE)</f>
        <v>0</v>
      </c>
      <c r="Q178">
        <f>VLOOKUP("M"&amp;TEXT(H178,"0"),Punten!$A$1:$E$37,5,FALSE)</f>
        <v>0</v>
      </c>
      <c r="R178">
        <f>VLOOKUP("M"&amp;TEXT(I178,"0"),Punten!$A$1:$E$37,5,FALSE)</f>
        <v>0</v>
      </c>
      <c r="S178">
        <f>VLOOKUP("K"&amp;TEXT(M178,"0"),Punten!$A$1:$E$37,5,FALSE)</f>
        <v>0</v>
      </c>
      <c r="T178">
        <f>VLOOKUP("H"&amp;TEXT(L178,"0"),Punten!$A$1:$E$37,5,FALSE)</f>
        <v>0</v>
      </c>
      <c r="U178">
        <f>VLOOKUP("F"&amp;TEXT(M178,"0"),Punten!$A$2:$E$158,5,FALSE)</f>
        <v>6</v>
      </c>
      <c r="V178">
        <f t="shared" si="13"/>
        <v>6</v>
      </c>
      <c r="W178" t="str">
        <f t="shared" si="14"/>
        <v>43730B13</v>
      </c>
      <c r="X178">
        <f t="shared" si="15"/>
        <v>3</v>
      </c>
      <c r="Y178" t="str">
        <f>VLOOKUP(A178,Klasses!$A$2:$B$100,2,FALSE)</f>
        <v>Boys 13</v>
      </c>
      <c r="Z178" t="s">
        <v>198</v>
      </c>
      <c r="AA178" t="str">
        <f t="shared" si="16"/>
        <v>TARGET BMX TEAM</v>
      </c>
      <c r="AB178" t="str">
        <f t="shared" si="17"/>
        <v>Lowie NULENS</v>
      </c>
    </row>
    <row r="179" spans="1:28" x14ac:dyDescent="0.25">
      <c r="A179" t="s">
        <v>40</v>
      </c>
      <c r="B179">
        <v>48021</v>
      </c>
      <c r="C179">
        <v>16</v>
      </c>
      <c r="D179" t="s">
        <v>224</v>
      </c>
      <c r="E179" s="2">
        <v>38262</v>
      </c>
      <c r="F179" t="s">
        <v>84</v>
      </c>
      <c r="G179">
        <v>2</v>
      </c>
      <c r="H179">
        <v>3</v>
      </c>
      <c r="I179">
        <v>2</v>
      </c>
      <c r="K179">
        <v>3</v>
      </c>
      <c r="L179">
        <v>8</v>
      </c>
      <c r="N179" s="2">
        <v>43730</v>
      </c>
      <c r="O179">
        <f t="shared" si="12"/>
        <v>0</v>
      </c>
      <c r="P179">
        <f>VLOOKUP("M"&amp;TEXT(G179,"0"),Punten!$A$1:$E$37,5,FALSE)</f>
        <v>0</v>
      </c>
      <c r="Q179">
        <f>VLOOKUP("M"&amp;TEXT(H179,"0"),Punten!$A$1:$E$37,5,FALSE)</f>
        <v>0</v>
      </c>
      <c r="R179">
        <f>VLOOKUP("M"&amp;TEXT(I179,"0"),Punten!$A$1:$E$37,5,FALSE)</f>
        <v>0</v>
      </c>
      <c r="S179">
        <f>VLOOKUP("K"&amp;TEXT(M179,"0"),Punten!$A$1:$E$37,5,FALSE)</f>
        <v>0</v>
      </c>
      <c r="T179">
        <f>VLOOKUP("H"&amp;TEXT(L179,"0"),Punten!$A$1:$E$37,5,FALSE)</f>
        <v>0</v>
      </c>
      <c r="U179">
        <f>VLOOKUP("F"&amp;TEXT(M179,"0"),Punten!$A$2:$E$158,5,FALSE)</f>
        <v>0</v>
      </c>
      <c r="V179">
        <f t="shared" si="13"/>
        <v>0</v>
      </c>
      <c r="W179" t="str">
        <f t="shared" si="14"/>
        <v>43730B15</v>
      </c>
      <c r="X179">
        <f t="shared" si="15"/>
        <v>4</v>
      </c>
      <c r="Y179" t="str">
        <f>VLOOKUP(A179,Klasses!$A$2:$B$100,2,FALSE)</f>
        <v>Boys 15/16</v>
      </c>
      <c r="Z179" t="s">
        <v>198</v>
      </c>
      <c r="AA179" t="str">
        <f t="shared" si="16"/>
        <v>TARGET BMX TEAM</v>
      </c>
      <c r="AB179" t="str">
        <f t="shared" si="17"/>
        <v>Thomas WILLEMS</v>
      </c>
    </row>
    <row r="180" spans="1:28" x14ac:dyDescent="0.25">
      <c r="A180" t="s">
        <v>47</v>
      </c>
      <c r="B180">
        <v>51326</v>
      </c>
      <c r="C180">
        <v>45</v>
      </c>
      <c r="D180" t="s">
        <v>213</v>
      </c>
      <c r="E180" s="2">
        <v>38081</v>
      </c>
      <c r="F180" t="s">
        <v>116</v>
      </c>
      <c r="G180">
        <v>1</v>
      </c>
      <c r="H180">
        <v>1</v>
      </c>
      <c r="I180">
        <v>1</v>
      </c>
      <c r="M180">
        <v>1</v>
      </c>
      <c r="N180" s="2">
        <v>43730</v>
      </c>
      <c r="O180">
        <f t="shared" si="12"/>
        <v>0</v>
      </c>
      <c r="P180">
        <f>VLOOKUP("M"&amp;TEXT(G180,"0"),Punten!$A$1:$E$37,5,FALSE)</f>
        <v>0</v>
      </c>
      <c r="Q180">
        <f>VLOOKUP("M"&amp;TEXT(H180,"0"),Punten!$A$1:$E$37,5,FALSE)</f>
        <v>0</v>
      </c>
      <c r="R180">
        <f>VLOOKUP("M"&amp;TEXT(I180,"0"),Punten!$A$1:$E$37,5,FALSE)</f>
        <v>0</v>
      </c>
      <c r="S180">
        <f>VLOOKUP("K"&amp;TEXT(M180,"0"),Punten!$A$1:$E$37,5,FALSE)</f>
        <v>0</v>
      </c>
      <c r="T180">
        <f>VLOOKUP("H"&amp;TEXT(L180,"0"),Punten!$A$1:$E$37,5,FALSE)</f>
        <v>0</v>
      </c>
      <c r="U180">
        <f>VLOOKUP("F"&amp;TEXT(M180,"0"),Punten!$A$2:$E$158,5,FALSE)</f>
        <v>20</v>
      </c>
      <c r="V180">
        <f t="shared" si="13"/>
        <v>20</v>
      </c>
      <c r="W180" t="str">
        <f t="shared" si="14"/>
        <v>43730D05</v>
      </c>
      <c r="X180">
        <f t="shared" si="15"/>
        <v>1</v>
      </c>
      <c r="Y180" t="str">
        <f>VLOOKUP(A180,Klasses!$A$2:$B$100,2,FALSE)</f>
        <v>Dames Cruisers</v>
      </c>
      <c r="Z180" t="s">
        <v>198</v>
      </c>
      <c r="AA180" t="str">
        <f t="shared" si="16"/>
        <v>TEAM RIFT BMX BELGIUM</v>
      </c>
      <c r="AB180" t="str">
        <f t="shared" si="17"/>
        <v>Zoë WOLFS</v>
      </c>
    </row>
    <row r="181" spans="1:28" x14ac:dyDescent="0.25">
      <c r="A181" t="s">
        <v>44</v>
      </c>
      <c r="B181">
        <v>51325</v>
      </c>
      <c r="C181">
        <v>93</v>
      </c>
      <c r="D181" t="s">
        <v>170</v>
      </c>
      <c r="E181" s="2">
        <v>39435</v>
      </c>
      <c r="F181" t="s">
        <v>116</v>
      </c>
      <c r="G181">
        <v>2</v>
      </c>
      <c r="H181">
        <v>4</v>
      </c>
      <c r="I181">
        <v>2</v>
      </c>
      <c r="L181">
        <v>2</v>
      </c>
      <c r="M181">
        <v>2</v>
      </c>
      <c r="N181" s="2">
        <v>43730</v>
      </c>
      <c r="O181">
        <f t="shared" si="12"/>
        <v>0</v>
      </c>
      <c r="P181">
        <f>VLOOKUP("M"&amp;TEXT(G181,"0"),Punten!$A$1:$E$37,5,FALSE)</f>
        <v>0</v>
      </c>
      <c r="Q181">
        <f>VLOOKUP("M"&amp;TEXT(H181,"0"),Punten!$A$1:$E$37,5,FALSE)</f>
        <v>0</v>
      </c>
      <c r="R181">
        <f>VLOOKUP("M"&amp;TEXT(I181,"0"),Punten!$A$1:$E$37,5,FALSE)</f>
        <v>0</v>
      </c>
      <c r="S181">
        <f>VLOOKUP("K"&amp;TEXT(M181,"0"),Punten!$A$1:$E$37,5,FALSE)</f>
        <v>0</v>
      </c>
      <c r="T181">
        <f>VLOOKUP("H"&amp;TEXT(L181,"0"),Punten!$A$1:$E$37,5,FALSE)</f>
        <v>0</v>
      </c>
      <c r="U181">
        <f>VLOOKUP("F"&amp;TEXT(M181,"0"),Punten!$A$2:$E$158,5,FALSE)</f>
        <v>16</v>
      </c>
      <c r="V181">
        <f t="shared" si="13"/>
        <v>16</v>
      </c>
      <c r="W181" t="str">
        <f t="shared" si="14"/>
        <v>43730G11</v>
      </c>
      <c r="X181">
        <f t="shared" si="15"/>
        <v>2</v>
      </c>
      <c r="Y181" t="str">
        <f>VLOOKUP(A181,Klasses!$A$2:$B$100,2,FALSE)</f>
        <v>Girls 11/12</v>
      </c>
      <c r="Z181" t="s">
        <v>198</v>
      </c>
      <c r="AA181" t="str">
        <f t="shared" si="16"/>
        <v>TEAM RIFT BMX BELGIUM</v>
      </c>
      <c r="AB181" t="str">
        <f t="shared" si="17"/>
        <v>Lore WOLFS</v>
      </c>
    </row>
    <row r="182" spans="1:28" x14ac:dyDescent="0.25">
      <c r="A182" t="s">
        <v>41</v>
      </c>
      <c r="B182">
        <v>53025</v>
      </c>
      <c r="C182">
        <v>94</v>
      </c>
      <c r="D182" t="s">
        <v>143</v>
      </c>
      <c r="E182" s="2">
        <v>38380</v>
      </c>
      <c r="F182" t="s">
        <v>116</v>
      </c>
      <c r="G182">
        <v>1</v>
      </c>
      <c r="H182">
        <v>1</v>
      </c>
      <c r="I182">
        <v>1</v>
      </c>
      <c r="L182">
        <v>1</v>
      </c>
      <c r="M182">
        <v>4</v>
      </c>
      <c r="N182" s="2">
        <v>43730</v>
      </c>
      <c r="O182">
        <f t="shared" si="12"/>
        <v>0</v>
      </c>
      <c r="P182">
        <f>VLOOKUP("M"&amp;TEXT(G182,"0"),Punten!$A$1:$E$37,5,FALSE)</f>
        <v>0</v>
      </c>
      <c r="Q182">
        <f>VLOOKUP("M"&amp;TEXT(H182,"0"),Punten!$A$1:$E$37,5,FALSE)</f>
        <v>0</v>
      </c>
      <c r="R182">
        <f>VLOOKUP("M"&amp;TEXT(I182,"0"),Punten!$A$1:$E$37,5,FALSE)</f>
        <v>0</v>
      </c>
      <c r="S182">
        <f>VLOOKUP("K"&amp;TEXT(M182,"0"),Punten!$A$1:$E$37,5,FALSE)</f>
        <v>0</v>
      </c>
      <c r="T182">
        <f>VLOOKUP("H"&amp;TEXT(L182,"0"),Punten!$A$1:$E$37,5,FALSE)</f>
        <v>0</v>
      </c>
      <c r="U182">
        <f>VLOOKUP("F"&amp;TEXT(M182,"0"),Punten!$A$2:$E$158,5,FALSE)</f>
        <v>11</v>
      </c>
      <c r="V182">
        <f t="shared" si="13"/>
        <v>11</v>
      </c>
      <c r="W182" t="str">
        <f t="shared" si="14"/>
        <v>43730B14</v>
      </c>
      <c r="X182">
        <f t="shared" si="15"/>
        <v>3</v>
      </c>
      <c r="Y182" t="str">
        <f>VLOOKUP(A182,Klasses!$A$2:$B$100,2,FALSE)</f>
        <v>Boys 14</v>
      </c>
      <c r="Z182" t="s">
        <v>198</v>
      </c>
      <c r="AA182" t="str">
        <f t="shared" si="16"/>
        <v>TEAM RIFT BMX BELGIUM</v>
      </c>
      <c r="AB182" t="str">
        <f t="shared" si="17"/>
        <v>Tjörven MERTENS</v>
      </c>
    </row>
    <row r="183" spans="1:28" x14ac:dyDescent="0.25">
      <c r="A183" t="s">
        <v>45</v>
      </c>
      <c r="B183">
        <v>51331</v>
      </c>
      <c r="C183">
        <v>17</v>
      </c>
      <c r="D183" t="s">
        <v>176</v>
      </c>
      <c r="E183" s="2">
        <v>38771</v>
      </c>
      <c r="F183" t="s">
        <v>116</v>
      </c>
      <c r="G183">
        <v>3</v>
      </c>
      <c r="H183">
        <v>2</v>
      </c>
      <c r="I183">
        <v>3</v>
      </c>
      <c r="M183">
        <v>4</v>
      </c>
      <c r="N183" s="2">
        <v>43730</v>
      </c>
      <c r="O183">
        <f t="shared" si="12"/>
        <v>0</v>
      </c>
      <c r="P183">
        <f>VLOOKUP("M"&amp;TEXT(G183,"0"),Punten!$A$1:$E$37,5,FALSE)</f>
        <v>0</v>
      </c>
      <c r="Q183">
        <f>VLOOKUP("M"&amp;TEXT(H183,"0"),Punten!$A$1:$E$37,5,FALSE)</f>
        <v>0</v>
      </c>
      <c r="R183">
        <f>VLOOKUP("M"&amp;TEXT(I183,"0"),Punten!$A$1:$E$37,5,FALSE)</f>
        <v>0</v>
      </c>
      <c r="S183">
        <f>VLOOKUP("K"&amp;TEXT(M183,"0"),Punten!$A$1:$E$37,5,FALSE)</f>
        <v>0</v>
      </c>
      <c r="T183">
        <f>VLOOKUP("H"&amp;TEXT(L183,"0"),Punten!$A$1:$E$37,5,FALSE)</f>
        <v>0</v>
      </c>
      <c r="U183">
        <f>VLOOKUP("F"&amp;TEXT(M183,"0"),Punten!$A$2:$E$158,5,FALSE)</f>
        <v>11</v>
      </c>
      <c r="V183">
        <f t="shared" si="13"/>
        <v>11</v>
      </c>
      <c r="W183" t="str">
        <f t="shared" si="14"/>
        <v>43730G13</v>
      </c>
      <c r="X183">
        <f t="shared" si="15"/>
        <v>4</v>
      </c>
      <c r="Y183" t="str">
        <f>VLOOKUP(A183,Klasses!$A$2:$B$100,2,FALSE)</f>
        <v>Girls 13/14</v>
      </c>
      <c r="Z183" t="s">
        <v>198</v>
      </c>
      <c r="AA183" t="str">
        <f t="shared" si="16"/>
        <v>TEAM RIFT BMX BELGIUM</v>
      </c>
      <c r="AB183" t="str">
        <f t="shared" si="17"/>
        <v>Lotte WOLFS</v>
      </c>
    </row>
    <row r="184" spans="1:28" x14ac:dyDescent="0.25">
      <c r="A184" t="s">
        <v>43</v>
      </c>
      <c r="B184">
        <v>52325</v>
      </c>
      <c r="C184">
        <v>12</v>
      </c>
      <c r="D184" t="s">
        <v>119</v>
      </c>
      <c r="E184" s="2">
        <v>39235</v>
      </c>
      <c r="F184" t="s">
        <v>120</v>
      </c>
      <c r="G184">
        <v>1</v>
      </c>
      <c r="H184">
        <v>1</v>
      </c>
      <c r="I184">
        <v>1</v>
      </c>
      <c r="L184">
        <v>1</v>
      </c>
      <c r="M184">
        <v>1</v>
      </c>
      <c r="N184" s="2">
        <v>43702</v>
      </c>
      <c r="O184">
        <f t="shared" si="12"/>
        <v>0</v>
      </c>
      <c r="P184">
        <f>VLOOKUP("M"&amp;TEXT(G184,"0"),Punten!$A$1:$E$37,5,FALSE)</f>
        <v>0</v>
      </c>
      <c r="Q184">
        <f>VLOOKUP("M"&amp;TEXT(H184,"0"),Punten!$A$1:$E$37,5,FALSE)</f>
        <v>0</v>
      </c>
      <c r="R184">
        <f>VLOOKUP("M"&amp;TEXT(I184,"0"),Punten!$A$1:$E$37,5,FALSE)</f>
        <v>0</v>
      </c>
      <c r="S184">
        <f>VLOOKUP("K"&amp;TEXT(M184,"0"),Punten!$A$1:$E$37,5,FALSE)</f>
        <v>0</v>
      </c>
      <c r="T184">
        <f>VLOOKUP("H"&amp;TEXT(L184,"0"),Punten!$A$1:$E$37,5,FALSE)</f>
        <v>0</v>
      </c>
      <c r="U184">
        <f>VLOOKUP("F"&amp;TEXT(M184,"0"),Punten!$A$2:$E$158,5,FALSE)</f>
        <v>20</v>
      </c>
      <c r="V184">
        <f t="shared" si="13"/>
        <v>20</v>
      </c>
      <c r="W184" t="str">
        <f t="shared" si="14"/>
        <v>43702B12</v>
      </c>
      <c r="X184">
        <f t="shared" si="15"/>
        <v>1</v>
      </c>
      <c r="Y184" t="str">
        <f>VLOOKUP(A184,Klasses!$A$2:$B$100,2,FALSE)</f>
        <v>Boys 12</v>
      </c>
      <c r="Z184" t="s">
        <v>198</v>
      </c>
      <c r="AA184" t="str">
        <f t="shared" si="16"/>
        <v>2B RACING TEAM</v>
      </c>
      <c r="AB184" t="str">
        <f t="shared" si="17"/>
        <v>Dries BROUNS</v>
      </c>
    </row>
    <row r="185" spans="1:28" x14ac:dyDescent="0.25">
      <c r="A185" t="s">
        <v>41</v>
      </c>
      <c r="B185">
        <v>52323</v>
      </c>
      <c r="C185">
        <v>51</v>
      </c>
      <c r="D185" t="s">
        <v>144</v>
      </c>
      <c r="E185" s="2">
        <v>38353</v>
      </c>
      <c r="F185" t="s">
        <v>120</v>
      </c>
      <c r="G185">
        <v>3</v>
      </c>
      <c r="H185">
        <v>3</v>
      </c>
      <c r="I185">
        <v>1</v>
      </c>
      <c r="L185">
        <v>3</v>
      </c>
      <c r="M185">
        <v>3</v>
      </c>
      <c r="N185" s="2">
        <v>43702</v>
      </c>
      <c r="O185">
        <f t="shared" si="12"/>
        <v>0</v>
      </c>
      <c r="P185">
        <f>VLOOKUP("M"&amp;TEXT(G185,"0"),Punten!$A$1:$E$37,5,FALSE)</f>
        <v>0</v>
      </c>
      <c r="Q185">
        <f>VLOOKUP("M"&amp;TEXT(H185,"0"),Punten!$A$1:$E$37,5,FALSE)</f>
        <v>0</v>
      </c>
      <c r="R185">
        <f>VLOOKUP("M"&amp;TEXT(I185,"0"),Punten!$A$1:$E$37,5,FALSE)</f>
        <v>0</v>
      </c>
      <c r="S185">
        <f>VLOOKUP("K"&amp;TEXT(M185,"0"),Punten!$A$1:$E$37,5,FALSE)</f>
        <v>0</v>
      </c>
      <c r="T185">
        <f>VLOOKUP("H"&amp;TEXT(L185,"0"),Punten!$A$1:$E$37,5,FALSE)</f>
        <v>0</v>
      </c>
      <c r="U185">
        <f>VLOOKUP("F"&amp;TEXT(M185,"0"),Punten!$A$2:$E$158,5,FALSE)</f>
        <v>13</v>
      </c>
      <c r="V185">
        <f t="shared" si="13"/>
        <v>13</v>
      </c>
      <c r="W185" t="str">
        <f t="shared" si="14"/>
        <v>43702B14</v>
      </c>
      <c r="X185">
        <f t="shared" si="15"/>
        <v>2</v>
      </c>
      <c r="Y185" t="str">
        <f>VLOOKUP(A185,Klasses!$A$2:$B$100,2,FALSE)</f>
        <v>Boys 14</v>
      </c>
      <c r="Z185" t="s">
        <v>198</v>
      </c>
      <c r="AA185" t="str">
        <f t="shared" si="16"/>
        <v>2B RACING TEAM</v>
      </c>
      <c r="AB185" t="str">
        <f t="shared" si="17"/>
        <v>Dieter BROUNS</v>
      </c>
    </row>
    <row r="186" spans="1:28" x14ac:dyDescent="0.25">
      <c r="A186" t="s">
        <v>44</v>
      </c>
      <c r="B186">
        <v>45767</v>
      </c>
      <c r="C186">
        <v>7</v>
      </c>
      <c r="D186" t="s">
        <v>169</v>
      </c>
      <c r="E186" s="2">
        <v>39094</v>
      </c>
      <c r="F186" t="s">
        <v>118</v>
      </c>
      <c r="G186">
        <v>1</v>
      </c>
      <c r="H186">
        <v>1</v>
      </c>
      <c r="I186">
        <v>1</v>
      </c>
      <c r="M186">
        <v>1</v>
      </c>
      <c r="N186" s="2">
        <v>43702</v>
      </c>
      <c r="O186">
        <f t="shared" si="12"/>
        <v>0</v>
      </c>
      <c r="P186">
        <f>VLOOKUP("M"&amp;TEXT(G186,"0"),Punten!$A$1:$E$37,5,FALSE)</f>
        <v>0</v>
      </c>
      <c r="Q186">
        <f>VLOOKUP("M"&amp;TEXT(H186,"0"),Punten!$A$1:$E$37,5,FALSE)</f>
        <v>0</v>
      </c>
      <c r="R186">
        <f>VLOOKUP("M"&amp;TEXT(I186,"0"),Punten!$A$1:$E$37,5,FALSE)</f>
        <v>0</v>
      </c>
      <c r="S186">
        <f>VLOOKUP("K"&amp;TEXT(M186,"0"),Punten!$A$1:$E$37,5,FALSE)</f>
        <v>0</v>
      </c>
      <c r="T186">
        <f>VLOOKUP("H"&amp;TEXT(L186,"0"),Punten!$A$1:$E$37,5,FALSE)</f>
        <v>0</v>
      </c>
      <c r="U186">
        <f>VLOOKUP("F"&amp;TEXT(M186,"0"),Punten!$A$2:$E$158,5,FALSE)</f>
        <v>20</v>
      </c>
      <c r="V186">
        <f t="shared" si="13"/>
        <v>20</v>
      </c>
      <c r="W186" t="str">
        <f t="shared" si="14"/>
        <v>43702G11</v>
      </c>
      <c r="X186">
        <f t="shared" si="15"/>
        <v>1</v>
      </c>
      <c r="Y186" t="str">
        <f>VLOOKUP(A186,Klasses!$A$2:$B$100,2,FALSE)</f>
        <v>Girls 11/12</v>
      </c>
      <c r="Z186" t="s">
        <v>198</v>
      </c>
      <c r="AA186" t="str">
        <f t="shared" si="16"/>
        <v>BJORN WYNANTS BMX TEAM</v>
      </c>
      <c r="AB186" t="str">
        <f t="shared" si="17"/>
        <v>Sanne LUMBEECK</v>
      </c>
    </row>
    <row r="187" spans="1:28" x14ac:dyDescent="0.25">
      <c r="A187" t="s">
        <v>42</v>
      </c>
      <c r="B187">
        <v>45679</v>
      </c>
      <c r="C187">
        <v>76</v>
      </c>
      <c r="D187" t="s">
        <v>140</v>
      </c>
      <c r="E187" s="2">
        <v>38866</v>
      </c>
      <c r="F187" t="s">
        <v>118</v>
      </c>
      <c r="G187">
        <v>1</v>
      </c>
      <c r="H187">
        <v>2</v>
      </c>
      <c r="I187">
        <v>1</v>
      </c>
      <c r="L187">
        <v>1</v>
      </c>
      <c r="M187">
        <v>3</v>
      </c>
      <c r="N187" s="2">
        <v>43702</v>
      </c>
      <c r="O187">
        <f t="shared" si="12"/>
        <v>0</v>
      </c>
      <c r="P187">
        <f>VLOOKUP("M"&amp;TEXT(G187,"0"),Punten!$A$1:$E$37,5,FALSE)</f>
        <v>0</v>
      </c>
      <c r="Q187">
        <f>VLOOKUP("M"&amp;TEXT(H187,"0"),Punten!$A$1:$E$37,5,FALSE)</f>
        <v>0</v>
      </c>
      <c r="R187">
        <f>VLOOKUP("M"&amp;TEXT(I187,"0"),Punten!$A$1:$E$37,5,FALSE)</f>
        <v>0</v>
      </c>
      <c r="S187">
        <f>VLOOKUP("K"&amp;TEXT(M187,"0"),Punten!$A$1:$E$37,5,FALSE)</f>
        <v>0</v>
      </c>
      <c r="T187">
        <f>VLOOKUP("H"&amp;TEXT(L187,"0"),Punten!$A$1:$E$37,5,FALSE)</f>
        <v>0</v>
      </c>
      <c r="U187">
        <f>VLOOKUP("F"&amp;TEXT(M187,"0"),Punten!$A$2:$E$158,5,FALSE)</f>
        <v>13</v>
      </c>
      <c r="V187">
        <f t="shared" si="13"/>
        <v>13</v>
      </c>
      <c r="W187" t="str">
        <f t="shared" si="14"/>
        <v>43702B13</v>
      </c>
      <c r="X187">
        <f t="shared" si="15"/>
        <v>2</v>
      </c>
      <c r="Y187" t="str">
        <f>VLOOKUP(A187,Klasses!$A$2:$B$100,2,FALSE)</f>
        <v>Boys 13</v>
      </c>
      <c r="Z187" t="s">
        <v>198</v>
      </c>
      <c r="AA187" t="str">
        <f t="shared" si="16"/>
        <v>BJORN WYNANTS BMX TEAM</v>
      </c>
      <c r="AB187" t="str">
        <f t="shared" si="17"/>
        <v>Rune ROEFS</v>
      </c>
    </row>
    <row r="188" spans="1:28" x14ac:dyDescent="0.25">
      <c r="A188" t="s">
        <v>41</v>
      </c>
      <c r="B188">
        <v>48601</v>
      </c>
      <c r="C188">
        <v>65</v>
      </c>
      <c r="D188" t="s">
        <v>147</v>
      </c>
      <c r="E188" s="2">
        <v>38559</v>
      </c>
      <c r="F188" t="s">
        <v>118</v>
      </c>
      <c r="G188">
        <v>2</v>
      </c>
      <c r="H188">
        <v>1</v>
      </c>
      <c r="I188">
        <v>1</v>
      </c>
      <c r="L188">
        <v>2</v>
      </c>
      <c r="M188">
        <v>6</v>
      </c>
      <c r="N188" s="2">
        <v>43702</v>
      </c>
      <c r="O188">
        <f t="shared" si="12"/>
        <v>0</v>
      </c>
      <c r="P188">
        <f>VLOOKUP("M"&amp;TEXT(G188,"0"),Punten!$A$1:$E$37,5,FALSE)</f>
        <v>0</v>
      </c>
      <c r="Q188">
        <f>VLOOKUP("M"&amp;TEXT(H188,"0"),Punten!$A$1:$E$37,5,FALSE)</f>
        <v>0</v>
      </c>
      <c r="R188">
        <f>VLOOKUP("M"&amp;TEXT(I188,"0"),Punten!$A$1:$E$37,5,FALSE)</f>
        <v>0</v>
      </c>
      <c r="S188">
        <f>VLOOKUP("K"&amp;TEXT(M188,"0"),Punten!$A$1:$E$37,5,FALSE)</f>
        <v>0</v>
      </c>
      <c r="T188">
        <f>VLOOKUP("H"&amp;TEXT(L188,"0"),Punten!$A$1:$E$37,5,FALSE)</f>
        <v>0</v>
      </c>
      <c r="U188">
        <f>VLOOKUP("F"&amp;TEXT(M188,"0"),Punten!$A$2:$E$158,5,FALSE)</f>
        <v>7</v>
      </c>
      <c r="V188">
        <f t="shared" si="13"/>
        <v>7</v>
      </c>
      <c r="W188" t="str">
        <f t="shared" si="14"/>
        <v>43702B14</v>
      </c>
      <c r="X188">
        <f t="shared" si="15"/>
        <v>3</v>
      </c>
      <c r="Y188" t="str">
        <f>VLOOKUP(A188,Klasses!$A$2:$B$100,2,FALSE)</f>
        <v>Boys 14</v>
      </c>
      <c r="Z188" t="s">
        <v>198</v>
      </c>
      <c r="AA188" t="str">
        <f t="shared" si="16"/>
        <v>BJORN WYNANTS BMX TEAM</v>
      </c>
      <c r="AB188" t="str">
        <f t="shared" si="17"/>
        <v>Nathan DE FAUW</v>
      </c>
    </row>
    <row r="189" spans="1:28" x14ac:dyDescent="0.25">
      <c r="A189" t="s">
        <v>39</v>
      </c>
      <c r="B189">
        <v>56432</v>
      </c>
      <c r="C189">
        <v>86</v>
      </c>
      <c r="D189" t="s">
        <v>269</v>
      </c>
      <c r="E189" s="2">
        <v>37054</v>
      </c>
      <c r="F189" t="s">
        <v>118</v>
      </c>
      <c r="G189">
        <v>2</v>
      </c>
      <c r="H189">
        <v>1</v>
      </c>
      <c r="I189">
        <v>1</v>
      </c>
      <c r="M189">
        <v>8</v>
      </c>
      <c r="N189" s="2">
        <v>43702</v>
      </c>
      <c r="O189">
        <f t="shared" si="12"/>
        <v>0</v>
      </c>
      <c r="P189">
        <f>VLOOKUP("M"&amp;TEXT(G189,"0"),Punten!$A$1:$E$37,5,FALSE)</f>
        <v>0</v>
      </c>
      <c r="Q189">
        <f>VLOOKUP("M"&amp;TEXT(H189,"0"),Punten!$A$1:$E$37,5,FALSE)</f>
        <v>0</v>
      </c>
      <c r="R189">
        <f>VLOOKUP("M"&amp;TEXT(I189,"0"),Punten!$A$1:$E$37,5,FALSE)</f>
        <v>0</v>
      </c>
      <c r="S189">
        <f>VLOOKUP("K"&amp;TEXT(M189,"0"),Punten!$A$1:$E$37,5,FALSE)</f>
        <v>0</v>
      </c>
      <c r="T189">
        <f>VLOOKUP("H"&amp;TEXT(L189,"0"),Punten!$A$1:$E$37,5,FALSE)</f>
        <v>0</v>
      </c>
      <c r="U189">
        <f>VLOOKUP("F"&amp;TEXT(M189,"0"),Punten!$A$2:$E$158,5,FALSE)</f>
        <v>5</v>
      </c>
      <c r="V189">
        <f t="shared" si="13"/>
        <v>5</v>
      </c>
      <c r="W189" t="str">
        <f t="shared" si="14"/>
        <v>43702B17</v>
      </c>
      <c r="X189">
        <f t="shared" si="15"/>
        <v>4</v>
      </c>
      <c r="Y189" t="str">
        <f>VLOOKUP(A189,Klasses!$A$2:$B$100,2,FALSE)</f>
        <v>Boys 17/18</v>
      </c>
      <c r="Z189" t="s">
        <v>198</v>
      </c>
      <c r="AA189" t="str">
        <f t="shared" si="16"/>
        <v>BJORN WYNANTS BMX TEAM</v>
      </c>
      <c r="AB189" t="str">
        <f t="shared" si="17"/>
        <v>Brent SOMMEN</v>
      </c>
    </row>
    <row r="190" spans="1:28" x14ac:dyDescent="0.25">
      <c r="A190" t="s">
        <v>43</v>
      </c>
      <c r="B190">
        <v>48035</v>
      </c>
      <c r="C190">
        <v>115</v>
      </c>
      <c r="D190" t="s">
        <v>124</v>
      </c>
      <c r="E190" s="2">
        <v>39214</v>
      </c>
      <c r="F190" t="s">
        <v>125</v>
      </c>
      <c r="G190">
        <v>2</v>
      </c>
      <c r="H190">
        <v>3</v>
      </c>
      <c r="I190">
        <v>1</v>
      </c>
      <c r="L190">
        <v>3</v>
      </c>
      <c r="M190">
        <v>7</v>
      </c>
      <c r="N190" s="2">
        <v>43702</v>
      </c>
      <c r="O190">
        <f t="shared" si="12"/>
        <v>0</v>
      </c>
      <c r="P190">
        <f>VLOOKUP("M"&amp;TEXT(G190,"0"),Punten!$A$1:$E$37,5,FALSE)</f>
        <v>0</v>
      </c>
      <c r="Q190">
        <f>VLOOKUP("M"&amp;TEXT(H190,"0"),Punten!$A$1:$E$37,5,FALSE)</f>
        <v>0</v>
      </c>
      <c r="R190">
        <f>VLOOKUP("M"&amp;TEXT(I190,"0"),Punten!$A$1:$E$37,5,FALSE)</f>
        <v>0</v>
      </c>
      <c r="S190">
        <f>VLOOKUP("K"&amp;TEXT(M190,"0"),Punten!$A$1:$E$37,5,FALSE)</f>
        <v>0</v>
      </c>
      <c r="T190">
        <f>VLOOKUP("H"&amp;TEXT(L190,"0"),Punten!$A$1:$E$37,5,FALSE)</f>
        <v>0</v>
      </c>
      <c r="U190">
        <f>VLOOKUP("F"&amp;TEXT(M190,"0"),Punten!$A$2:$E$158,5,FALSE)</f>
        <v>6</v>
      </c>
      <c r="V190">
        <f t="shared" si="13"/>
        <v>6</v>
      </c>
      <c r="W190" t="str">
        <f t="shared" si="14"/>
        <v>43702B12</v>
      </c>
      <c r="X190">
        <f t="shared" si="15"/>
        <v>1</v>
      </c>
      <c r="Y190" t="str">
        <f>VLOOKUP(A190,Klasses!$A$2:$B$100,2,FALSE)</f>
        <v>Boys 12</v>
      </c>
      <c r="Z190" t="s">
        <v>198</v>
      </c>
      <c r="AA190" t="str">
        <f t="shared" si="16"/>
        <v>BMX TEAM PRO LEGEND BELGIUM</v>
      </c>
      <c r="AB190" t="str">
        <f t="shared" si="17"/>
        <v>Geoffrey DE WIT</v>
      </c>
    </row>
    <row r="191" spans="1:28" x14ac:dyDescent="0.25">
      <c r="A191" t="s">
        <v>42</v>
      </c>
      <c r="B191">
        <v>51014</v>
      </c>
      <c r="C191">
        <v>89</v>
      </c>
      <c r="D191" t="s">
        <v>128</v>
      </c>
      <c r="E191" s="2">
        <v>38813</v>
      </c>
      <c r="F191" t="s">
        <v>125</v>
      </c>
      <c r="G191">
        <v>2</v>
      </c>
      <c r="H191">
        <v>3</v>
      </c>
      <c r="I191">
        <v>3</v>
      </c>
      <c r="L191">
        <v>8</v>
      </c>
      <c r="N191" s="2">
        <v>43702</v>
      </c>
      <c r="O191">
        <f t="shared" si="12"/>
        <v>0</v>
      </c>
      <c r="P191">
        <f>VLOOKUP("M"&amp;TEXT(G191,"0"),Punten!$A$1:$E$37,5,FALSE)</f>
        <v>0</v>
      </c>
      <c r="Q191">
        <f>VLOOKUP("M"&amp;TEXT(H191,"0"),Punten!$A$1:$E$37,5,FALSE)</f>
        <v>0</v>
      </c>
      <c r="R191">
        <f>VLOOKUP("M"&amp;TEXT(I191,"0"),Punten!$A$1:$E$37,5,FALSE)</f>
        <v>0</v>
      </c>
      <c r="S191">
        <f>VLOOKUP("K"&amp;TEXT(M191,"0"),Punten!$A$1:$E$37,5,FALSE)</f>
        <v>0</v>
      </c>
      <c r="T191">
        <f>VLOOKUP("H"&amp;TEXT(L191,"0"),Punten!$A$1:$E$37,5,FALSE)</f>
        <v>0</v>
      </c>
      <c r="U191">
        <f>VLOOKUP("F"&amp;TEXT(M191,"0"),Punten!$A$2:$E$158,5,FALSE)</f>
        <v>0</v>
      </c>
      <c r="V191">
        <f t="shared" si="13"/>
        <v>0</v>
      </c>
      <c r="W191" t="str">
        <f t="shared" si="14"/>
        <v>43702B13</v>
      </c>
      <c r="X191">
        <f t="shared" si="15"/>
        <v>2</v>
      </c>
      <c r="Y191" t="str">
        <f>VLOOKUP(A191,Klasses!$A$2:$B$100,2,FALSE)</f>
        <v>Boys 13</v>
      </c>
      <c r="Z191" t="s">
        <v>198</v>
      </c>
      <c r="AA191" t="str">
        <f t="shared" si="16"/>
        <v>BMX TEAM PRO LEGEND BELGIUM</v>
      </c>
      <c r="AB191" t="str">
        <f t="shared" si="17"/>
        <v>Mats FOBE</v>
      </c>
    </row>
    <row r="192" spans="1:28" x14ac:dyDescent="0.25">
      <c r="A192" t="s">
        <v>41</v>
      </c>
      <c r="B192">
        <v>48044</v>
      </c>
      <c r="C192">
        <v>40</v>
      </c>
      <c r="D192" t="s">
        <v>142</v>
      </c>
      <c r="E192" s="2">
        <v>38697</v>
      </c>
      <c r="F192" t="s">
        <v>125</v>
      </c>
      <c r="G192">
        <v>6</v>
      </c>
      <c r="H192">
        <v>3</v>
      </c>
      <c r="I192">
        <v>4</v>
      </c>
      <c r="L192">
        <v>7</v>
      </c>
      <c r="N192" s="2">
        <v>43702</v>
      </c>
      <c r="O192">
        <f t="shared" si="12"/>
        <v>0</v>
      </c>
      <c r="P192">
        <f>VLOOKUP("M"&amp;TEXT(G192,"0"),Punten!$A$1:$E$37,5,FALSE)</f>
        <v>0</v>
      </c>
      <c r="Q192">
        <f>VLOOKUP("M"&amp;TEXT(H192,"0"),Punten!$A$1:$E$37,5,FALSE)</f>
        <v>0</v>
      </c>
      <c r="R192">
        <f>VLOOKUP("M"&amp;TEXT(I192,"0"),Punten!$A$1:$E$37,5,FALSE)</f>
        <v>0</v>
      </c>
      <c r="S192">
        <f>VLOOKUP("K"&amp;TEXT(M192,"0"),Punten!$A$1:$E$37,5,FALSE)</f>
        <v>0</v>
      </c>
      <c r="T192">
        <f>VLOOKUP("H"&amp;TEXT(L192,"0"),Punten!$A$1:$E$37,5,FALSE)</f>
        <v>0</v>
      </c>
      <c r="U192">
        <f>VLOOKUP("F"&amp;TEXT(M192,"0"),Punten!$A$2:$E$158,5,FALSE)</f>
        <v>0</v>
      </c>
      <c r="V192">
        <f t="shared" si="13"/>
        <v>0</v>
      </c>
      <c r="W192" t="str">
        <f t="shared" si="14"/>
        <v>43702B14</v>
      </c>
      <c r="X192">
        <f t="shared" si="15"/>
        <v>3</v>
      </c>
      <c r="Y192" t="str">
        <f>VLOOKUP(A192,Klasses!$A$2:$B$100,2,FALSE)</f>
        <v>Boys 14</v>
      </c>
      <c r="Z192" t="s">
        <v>198</v>
      </c>
      <c r="AA192" t="str">
        <f t="shared" si="16"/>
        <v>BMX TEAM PRO LEGEND BELGIUM</v>
      </c>
      <c r="AB192" t="str">
        <f t="shared" si="17"/>
        <v>Jens HUYBRECHTS</v>
      </c>
    </row>
    <row r="193" spans="1:28" x14ac:dyDescent="0.25">
      <c r="A193" t="s">
        <v>38</v>
      </c>
      <c r="B193">
        <v>48603</v>
      </c>
      <c r="C193">
        <v>444</v>
      </c>
      <c r="D193" t="s">
        <v>229</v>
      </c>
      <c r="E193" s="2">
        <v>35250</v>
      </c>
      <c r="F193" t="s">
        <v>81</v>
      </c>
      <c r="G193">
        <v>1</v>
      </c>
      <c r="H193">
        <v>1</v>
      </c>
      <c r="I193">
        <v>1</v>
      </c>
      <c r="M193">
        <v>1</v>
      </c>
      <c r="N193" s="2">
        <v>43702</v>
      </c>
      <c r="O193">
        <f t="shared" si="12"/>
        <v>0</v>
      </c>
      <c r="P193">
        <f>VLOOKUP("M"&amp;TEXT(G193,"0"),Punten!$A$1:$E$37,5,FALSE)</f>
        <v>0</v>
      </c>
      <c r="Q193">
        <f>VLOOKUP("M"&amp;TEXT(H193,"0"),Punten!$A$1:$E$37,5,FALSE)</f>
        <v>0</v>
      </c>
      <c r="R193">
        <f>VLOOKUP("M"&amp;TEXT(I193,"0"),Punten!$A$1:$E$37,5,FALSE)</f>
        <v>0</v>
      </c>
      <c r="S193">
        <f>VLOOKUP("K"&amp;TEXT(M193,"0"),Punten!$A$1:$E$37,5,FALSE)</f>
        <v>0</v>
      </c>
      <c r="T193">
        <f>VLOOKUP("H"&amp;TEXT(L193,"0"),Punten!$A$1:$E$37,5,FALSE)</f>
        <v>0</v>
      </c>
      <c r="U193">
        <f>VLOOKUP("F"&amp;TEXT(M193,"0"),Punten!$A$2:$E$158,5,FALSE)</f>
        <v>20</v>
      </c>
      <c r="V193">
        <f t="shared" si="13"/>
        <v>20</v>
      </c>
      <c r="W193" t="str">
        <f t="shared" si="14"/>
        <v>43702B19</v>
      </c>
      <c r="X193">
        <f t="shared" si="15"/>
        <v>1</v>
      </c>
      <c r="Y193" t="str">
        <f>VLOOKUP(A193,Klasses!$A$2:$B$100,2,FALSE)</f>
        <v>Boys 19+</v>
      </c>
      <c r="Z193" t="s">
        <v>198</v>
      </c>
      <c r="AA193" t="str">
        <f t="shared" si="16"/>
        <v>BMXEMOTION TEAM</v>
      </c>
      <c r="AB193" t="str">
        <f t="shared" si="17"/>
        <v>Jari CAMMANS</v>
      </c>
    </row>
    <row r="194" spans="1:28" x14ac:dyDescent="0.25">
      <c r="A194" t="s">
        <v>72</v>
      </c>
      <c r="B194">
        <v>45838</v>
      </c>
      <c r="C194">
        <v>15</v>
      </c>
      <c r="D194" t="s">
        <v>80</v>
      </c>
      <c r="E194" s="2">
        <v>36789</v>
      </c>
      <c r="F194" t="s">
        <v>81</v>
      </c>
      <c r="G194">
        <v>1</v>
      </c>
      <c r="H194">
        <v>1</v>
      </c>
      <c r="I194">
        <v>1</v>
      </c>
      <c r="M194">
        <v>1</v>
      </c>
      <c r="N194" s="2">
        <v>43702</v>
      </c>
      <c r="O194">
        <f t="shared" ref="O194:O257" si="18">COUNTIF($W$2:$W$5,W194)</f>
        <v>0</v>
      </c>
      <c r="P194">
        <f>VLOOKUP("M"&amp;TEXT(G194,"0"),Punten!$A$1:$E$37,5,FALSE)</f>
        <v>0</v>
      </c>
      <c r="Q194">
        <f>VLOOKUP("M"&amp;TEXT(H194,"0"),Punten!$A$1:$E$37,5,FALSE)</f>
        <v>0</v>
      </c>
      <c r="R194">
        <f>VLOOKUP("M"&amp;TEXT(I194,"0"),Punten!$A$1:$E$37,5,FALSE)</f>
        <v>0</v>
      </c>
      <c r="S194">
        <f>VLOOKUP("K"&amp;TEXT(M194,"0"),Punten!$A$1:$E$37,5,FALSE)</f>
        <v>0</v>
      </c>
      <c r="T194">
        <f>VLOOKUP("H"&amp;TEXT(L194,"0"),Punten!$A$1:$E$37,5,FALSE)</f>
        <v>0</v>
      </c>
      <c r="U194">
        <f>VLOOKUP("F"&amp;TEXT(M194,"0"),Punten!$A$2:$E$158,5,FALSE)</f>
        <v>20</v>
      </c>
      <c r="V194">
        <f t="shared" ref="V194:V257" si="19">SUM(P194:U194)</f>
        <v>20</v>
      </c>
      <c r="W194" t="str">
        <f t="shared" ref="W194:W257" si="20">N194&amp;A194</f>
        <v>43702C29</v>
      </c>
      <c r="X194">
        <f t="shared" ref="X194:X257" si="21">IF(F193&lt;&gt;F194,1,X193+1)</f>
        <v>2</v>
      </c>
      <c r="Y194" t="str">
        <f>VLOOKUP(A194,Klasses!$A$2:$B$100,2,FALSE)</f>
        <v>Cruisers 17-29 jaar</v>
      </c>
      <c r="Z194" t="s">
        <v>198</v>
      </c>
      <c r="AA194" t="str">
        <f t="shared" ref="AA194:AA257" si="22">F194</f>
        <v>BMXEMOTION TEAM</v>
      </c>
      <c r="AB194" t="str">
        <f t="shared" ref="AB194:AB257" si="23">D194</f>
        <v>Robbe VERSCHUEREN</v>
      </c>
    </row>
    <row r="195" spans="1:28" x14ac:dyDescent="0.25">
      <c r="A195" t="s">
        <v>47</v>
      </c>
      <c r="B195">
        <v>52327</v>
      </c>
      <c r="C195">
        <v>15</v>
      </c>
      <c r="D195" t="s">
        <v>211</v>
      </c>
      <c r="E195" s="2">
        <v>37308</v>
      </c>
      <c r="F195" t="s">
        <v>81</v>
      </c>
      <c r="G195">
        <v>2</v>
      </c>
      <c r="H195">
        <v>4</v>
      </c>
      <c r="I195">
        <v>2</v>
      </c>
      <c r="M195">
        <v>3</v>
      </c>
      <c r="N195" s="2">
        <v>43702</v>
      </c>
      <c r="O195">
        <f t="shared" si="18"/>
        <v>0</v>
      </c>
      <c r="P195">
        <f>VLOOKUP("M"&amp;TEXT(G195,"0"),Punten!$A$1:$E$37,5,FALSE)</f>
        <v>0</v>
      </c>
      <c r="Q195">
        <f>VLOOKUP("M"&amp;TEXT(H195,"0"),Punten!$A$1:$E$37,5,FALSE)</f>
        <v>0</v>
      </c>
      <c r="R195">
        <f>VLOOKUP("M"&amp;TEXT(I195,"0"),Punten!$A$1:$E$37,5,FALSE)</f>
        <v>0</v>
      </c>
      <c r="S195">
        <f>VLOOKUP("K"&amp;TEXT(M195,"0"),Punten!$A$1:$E$37,5,FALSE)</f>
        <v>0</v>
      </c>
      <c r="T195">
        <f>VLOOKUP("H"&amp;TEXT(L195,"0"),Punten!$A$1:$E$37,5,FALSE)</f>
        <v>0</v>
      </c>
      <c r="U195">
        <f>VLOOKUP("F"&amp;TEXT(M195,"0"),Punten!$A$2:$E$158,5,FALSE)</f>
        <v>13</v>
      </c>
      <c r="V195">
        <f t="shared" si="19"/>
        <v>13</v>
      </c>
      <c r="W195" t="str">
        <f t="shared" si="20"/>
        <v>43702D05</v>
      </c>
      <c r="X195">
        <f t="shared" si="21"/>
        <v>3</v>
      </c>
      <c r="Y195" t="str">
        <f>VLOOKUP(A195,Klasses!$A$2:$B$100,2,FALSE)</f>
        <v>Dames Cruisers</v>
      </c>
      <c r="Z195" t="s">
        <v>198</v>
      </c>
      <c r="AA195" t="str">
        <f t="shared" si="22"/>
        <v>BMXEMOTION TEAM</v>
      </c>
      <c r="AB195" t="str">
        <f t="shared" si="23"/>
        <v>Britt BAETENS</v>
      </c>
    </row>
    <row r="196" spans="1:28" x14ac:dyDescent="0.25">
      <c r="A196" t="s">
        <v>65</v>
      </c>
      <c r="B196">
        <v>45820</v>
      </c>
      <c r="C196">
        <v>26</v>
      </c>
      <c r="D196" t="s">
        <v>191</v>
      </c>
      <c r="E196" s="2">
        <v>36811</v>
      </c>
      <c r="F196" t="s">
        <v>81</v>
      </c>
      <c r="G196">
        <v>1</v>
      </c>
      <c r="H196">
        <v>1</v>
      </c>
      <c r="I196">
        <v>1</v>
      </c>
      <c r="M196">
        <v>7</v>
      </c>
      <c r="N196" s="2">
        <v>43702</v>
      </c>
      <c r="O196">
        <f t="shared" si="18"/>
        <v>0</v>
      </c>
      <c r="P196">
        <f>VLOOKUP("M"&amp;TEXT(G196,"0"),Punten!$A$1:$E$37,5,FALSE)</f>
        <v>0</v>
      </c>
      <c r="Q196">
        <f>VLOOKUP("M"&amp;TEXT(H196,"0"),Punten!$A$1:$E$37,5,FALSE)</f>
        <v>0</v>
      </c>
      <c r="R196">
        <f>VLOOKUP("M"&amp;TEXT(I196,"0"),Punten!$A$1:$E$37,5,FALSE)</f>
        <v>0</v>
      </c>
      <c r="S196">
        <f>VLOOKUP("K"&amp;TEXT(M196,"0"),Punten!$A$1:$E$37,5,FALSE)</f>
        <v>0</v>
      </c>
      <c r="T196">
        <f>VLOOKUP("H"&amp;TEXT(L196,"0"),Punten!$A$1:$E$37,5,FALSE)</f>
        <v>0</v>
      </c>
      <c r="U196">
        <f>VLOOKUP("F"&amp;TEXT(M196,"0"),Punten!$A$2:$E$158,5,FALSE)</f>
        <v>6</v>
      </c>
      <c r="V196">
        <f t="shared" si="19"/>
        <v>6</v>
      </c>
      <c r="W196" t="str">
        <f t="shared" si="20"/>
        <v>43702ME</v>
      </c>
      <c r="X196">
        <f t="shared" si="21"/>
        <v>4</v>
      </c>
      <c r="Y196" t="str">
        <f>VLOOKUP(A196,Klasses!$A$2:$B$100,2,FALSE)</f>
        <v>Men Elite</v>
      </c>
      <c r="Z196" t="s">
        <v>198</v>
      </c>
      <c r="AA196" t="str">
        <f t="shared" si="22"/>
        <v>BMXEMOTION TEAM</v>
      </c>
      <c r="AB196" t="str">
        <f t="shared" si="23"/>
        <v>Rico VAN DE VOORDE</v>
      </c>
    </row>
    <row r="197" spans="1:28" x14ac:dyDescent="0.25">
      <c r="A197" t="s">
        <v>46</v>
      </c>
      <c r="B197">
        <v>45791</v>
      </c>
      <c r="C197">
        <v>100</v>
      </c>
      <c r="D197" t="s">
        <v>215</v>
      </c>
      <c r="E197" s="2">
        <v>37134</v>
      </c>
      <c r="F197" t="s">
        <v>105</v>
      </c>
      <c r="G197">
        <v>1</v>
      </c>
      <c r="H197">
        <v>1</v>
      </c>
      <c r="I197">
        <v>1</v>
      </c>
      <c r="M197">
        <v>1</v>
      </c>
      <c r="N197" s="2">
        <v>43702</v>
      </c>
      <c r="O197">
        <f t="shared" si="18"/>
        <v>0</v>
      </c>
      <c r="P197">
        <f>VLOOKUP("M"&amp;TEXT(G197,"0"),Punten!$A$1:$E$37,5,FALSE)</f>
        <v>0</v>
      </c>
      <c r="Q197">
        <f>VLOOKUP("M"&amp;TEXT(H197,"0"),Punten!$A$1:$E$37,5,FALSE)</f>
        <v>0</v>
      </c>
      <c r="R197">
        <f>VLOOKUP("M"&amp;TEXT(I197,"0"),Punten!$A$1:$E$37,5,FALSE)</f>
        <v>0</v>
      </c>
      <c r="S197">
        <f>VLOOKUP("K"&amp;TEXT(M197,"0"),Punten!$A$1:$E$37,5,FALSE)</f>
        <v>0</v>
      </c>
      <c r="T197">
        <f>VLOOKUP("H"&amp;TEXT(L197,"0"),Punten!$A$1:$E$37,5,FALSE)</f>
        <v>0</v>
      </c>
      <c r="U197">
        <f>VLOOKUP("F"&amp;TEXT(M197,"0"),Punten!$A$2:$E$158,5,FALSE)</f>
        <v>20</v>
      </c>
      <c r="V197">
        <f t="shared" si="19"/>
        <v>20</v>
      </c>
      <c r="W197" t="str">
        <f t="shared" si="20"/>
        <v>43702G15</v>
      </c>
      <c r="X197">
        <f t="shared" si="21"/>
        <v>1</v>
      </c>
      <c r="Y197" t="str">
        <f>VLOOKUP(A197,Klasses!$A$2:$B$100,2,FALSE)</f>
        <v>Girls 15+</v>
      </c>
      <c r="Z197" t="s">
        <v>198</v>
      </c>
      <c r="AA197" t="str">
        <f t="shared" si="22"/>
        <v>DARE2RACE BMX TEAM</v>
      </c>
      <c r="AB197" t="str">
        <f t="shared" si="23"/>
        <v>Julie HEUSEQUIN</v>
      </c>
    </row>
    <row r="198" spans="1:28" x14ac:dyDescent="0.25">
      <c r="A198" t="s">
        <v>47</v>
      </c>
      <c r="B198">
        <v>45762</v>
      </c>
      <c r="C198">
        <v>31</v>
      </c>
      <c r="D198" t="s">
        <v>114</v>
      </c>
      <c r="E198" s="2">
        <v>37701</v>
      </c>
      <c r="F198" t="s">
        <v>105</v>
      </c>
      <c r="G198">
        <v>2</v>
      </c>
      <c r="H198">
        <v>1</v>
      </c>
      <c r="I198">
        <v>1</v>
      </c>
      <c r="M198">
        <v>4</v>
      </c>
      <c r="N198" s="2">
        <v>43702</v>
      </c>
      <c r="O198">
        <f t="shared" si="18"/>
        <v>0</v>
      </c>
      <c r="P198">
        <f>VLOOKUP("M"&amp;TEXT(G198,"0"),Punten!$A$1:$E$37,5,FALSE)</f>
        <v>0</v>
      </c>
      <c r="Q198">
        <f>VLOOKUP("M"&amp;TEXT(H198,"0"),Punten!$A$1:$E$37,5,FALSE)</f>
        <v>0</v>
      </c>
      <c r="R198">
        <f>VLOOKUP("M"&amp;TEXT(I198,"0"),Punten!$A$1:$E$37,5,FALSE)</f>
        <v>0</v>
      </c>
      <c r="S198">
        <f>VLOOKUP("K"&amp;TEXT(M198,"0"),Punten!$A$1:$E$37,5,FALSE)</f>
        <v>0</v>
      </c>
      <c r="T198">
        <f>VLOOKUP("H"&amp;TEXT(L198,"0"),Punten!$A$1:$E$37,5,FALSE)</f>
        <v>0</v>
      </c>
      <c r="U198">
        <f>VLOOKUP("F"&amp;TEXT(M198,"0"),Punten!$A$2:$E$158,5,FALSE)</f>
        <v>11</v>
      </c>
      <c r="V198">
        <f t="shared" si="19"/>
        <v>11</v>
      </c>
      <c r="W198" t="str">
        <f t="shared" si="20"/>
        <v>43702D05</v>
      </c>
      <c r="X198">
        <f t="shared" si="21"/>
        <v>2</v>
      </c>
      <c r="Y198" t="str">
        <f>VLOOKUP(A198,Klasses!$A$2:$B$100,2,FALSE)</f>
        <v>Dames Cruisers</v>
      </c>
      <c r="Z198" t="s">
        <v>198</v>
      </c>
      <c r="AA198" t="str">
        <f t="shared" si="22"/>
        <v>DARE2RACE BMX TEAM</v>
      </c>
      <c r="AB198" t="str">
        <f t="shared" si="23"/>
        <v>Femke VERELST</v>
      </c>
    </row>
    <row r="199" spans="1:28" x14ac:dyDescent="0.25">
      <c r="A199" t="s">
        <v>45</v>
      </c>
      <c r="B199">
        <v>45755</v>
      </c>
      <c r="C199">
        <v>43</v>
      </c>
      <c r="D199" t="s">
        <v>214</v>
      </c>
      <c r="E199" s="2">
        <v>38716</v>
      </c>
      <c r="F199" t="s">
        <v>105</v>
      </c>
      <c r="G199">
        <v>4</v>
      </c>
      <c r="H199">
        <v>2</v>
      </c>
      <c r="I199">
        <v>3</v>
      </c>
      <c r="M199">
        <v>5</v>
      </c>
      <c r="N199" s="2">
        <v>43702</v>
      </c>
      <c r="O199">
        <f t="shared" si="18"/>
        <v>0</v>
      </c>
      <c r="P199">
        <f>VLOOKUP("M"&amp;TEXT(G199,"0"),Punten!$A$1:$E$37,5,FALSE)</f>
        <v>0</v>
      </c>
      <c r="Q199">
        <f>VLOOKUP("M"&amp;TEXT(H199,"0"),Punten!$A$1:$E$37,5,FALSE)</f>
        <v>0</v>
      </c>
      <c r="R199">
        <f>VLOOKUP("M"&amp;TEXT(I199,"0"),Punten!$A$1:$E$37,5,FALSE)</f>
        <v>0</v>
      </c>
      <c r="S199">
        <f>VLOOKUP("K"&amp;TEXT(M199,"0"),Punten!$A$1:$E$37,5,FALSE)</f>
        <v>0</v>
      </c>
      <c r="T199">
        <f>VLOOKUP("H"&amp;TEXT(L199,"0"),Punten!$A$1:$E$37,5,FALSE)</f>
        <v>0</v>
      </c>
      <c r="U199">
        <f>VLOOKUP("F"&amp;TEXT(M199,"0"),Punten!$A$2:$E$158,5,FALSE)</f>
        <v>9</v>
      </c>
      <c r="V199">
        <f t="shared" si="19"/>
        <v>9</v>
      </c>
      <c r="W199" t="str">
        <f t="shared" si="20"/>
        <v>43702G13</v>
      </c>
      <c r="X199">
        <f t="shared" si="21"/>
        <v>3</v>
      </c>
      <c r="Y199" t="str">
        <f>VLOOKUP(A199,Klasses!$A$2:$B$100,2,FALSE)</f>
        <v>Girls 13/14</v>
      </c>
      <c r="Z199" t="s">
        <v>198</v>
      </c>
      <c r="AA199" t="str">
        <f t="shared" si="22"/>
        <v>DARE2RACE BMX TEAM</v>
      </c>
      <c r="AB199" t="str">
        <f t="shared" si="23"/>
        <v>Merel VAN GASTEL</v>
      </c>
    </row>
    <row r="200" spans="1:28" x14ac:dyDescent="0.25">
      <c r="A200" t="s">
        <v>50</v>
      </c>
      <c r="B200">
        <v>45665</v>
      </c>
      <c r="C200">
        <v>71</v>
      </c>
      <c r="D200" t="s">
        <v>104</v>
      </c>
      <c r="E200" s="2">
        <v>29133</v>
      </c>
      <c r="F200" t="s">
        <v>105</v>
      </c>
      <c r="G200">
        <v>3</v>
      </c>
      <c r="H200">
        <v>4</v>
      </c>
      <c r="I200">
        <v>4</v>
      </c>
      <c r="M200">
        <v>7</v>
      </c>
      <c r="N200" s="2">
        <v>43702</v>
      </c>
      <c r="O200">
        <f t="shared" si="18"/>
        <v>0</v>
      </c>
      <c r="P200">
        <f>VLOOKUP("M"&amp;TEXT(G200,"0"),Punten!$A$1:$E$37,5,FALSE)</f>
        <v>0</v>
      </c>
      <c r="Q200">
        <f>VLOOKUP("M"&amp;TEXT(H200,"0"),Punten!$A$1:$E$37,5,FALSE)</f>
        <v>0</v>
      </c>
      <c r="R200">
        <f>VLOOKUP("M"&amp;TEXT(I200,"0"),Punten!$A$1:$E$37,5,FALSE)</f>
        <v>0</v>
      </c>
      <c r="S200">
        <f>VLOOKUP("K"&amp;TEXT(M200,"0"),Punten!$A$1:$E$37,5,FALSE)</f>
        <v>0</v>
      </c>
      <c r="T200">
        <f>VLOOKUP("H"&amp;TEXT(L200,"0"),Punten!$A$1:$E$37,5,FALSE)</f>
        <v>0</v>
      </c>
      <c r="U200">
        <f>VLOOKUP("F"&amp;TEXT(M200,"0"),Punten!$A$2:$E$158,5,FALSE)</f>
        <v>6</v>
      </c>
      <c r="V200">
        <f t="shared" si="19"/>
        <v>6</v>
      </c>
      <c r="W200" t="str">
        <f t="shared" si="20"/>
        <v>43702C40</v>
      </c>
      <c r="X200">
        <f t="shared" si="21"/>
        <v>4</v>
      </c>
      <c r="Y200" t="str">
        <f>VLOOKUP(A200,Klasses!$A$2:$B$100,2,FALSE)</f>
        <v>Cruisers 30+</v>
      </c>
      <c r="Z200" t="s">
        <v>198</v>
      </c>
      <c r="AA200" t="str">
        <f t="shared" si="22"/>
        <v>DARE2RACE BMX TEAM</v>
      </c>
      <c r="AB200" t="str">
        <f t="shared" si="23"/>
        <v>Wesley VAN GASTEL</v>
      </c>
    </row>
    <row r="201" spans="1:28" x14ac:dyDescent="0.25">
      <c r="A201" t="s">
        <v>38</v>
      </c>
      <c r="B201">
        <v>45773</v>
      </c>
      <c r="C201">
        <v>53</v>
      </c>
      <c r="D201" t="s">
        <v>202</v>
      </c>
      <c r="E201" s="2">
        <v>35360</v>
      </c>
      <c r="F201" t="s">
        <v>92</v>
      </c>
      <c r="G201">
        <v>2</v>
      </c>
      <c r="H201">
        <v>3</v>
      </c>
      <c r="I201">
        <v>2</v>
      </c>
      <c r="M201">
        <v>3</v>
      </c>
      <c r="N201" s="2">
        <v>43702</v>
      </c>
      <c r="O201">
        <f t="shared" si="18"/>
        <v>0</v>
      </c>
      <c r="P201">
        <f>VLOOKUP("M"&amp;TEXT(G201,"0"),Punten!$A$1:$E$37,5,FALSE)</f>
        <v>0</v>
      </c>
      <c r="Q201">
        <f>VLOOKUP("M"&amp;TEXT(H201,"0"),Punten!$A$1:$E$37,5,FALSE)</f>
        <v>0</v>
      </c>
      <c r="R201">
        <f>VLOOKUP("M"&amp;TEXT(I201,"0"),Punten!$A$1:$E$37,5,FALSE)</f>
        <v>0</v>
      </c>
      <c r="S201">
        <f>VLOOKUP("K"&amp;TEXT(M201,"0"),Punten!$A$1:$E$37,5,FALSE)</f>
        <v>0</v>
      </c>
      <c r="T201">
        <f>VLOOKUP("H"&amp;TEXT(L201,"0"),Punten!$A$1:$E$37,5,FALSE)</f>
        <v>0</v>
      </c>
      <c r="U201">
        <f>VLOOKUP("F"&amp;TEXT(M201,"0"),Punten!$A$2:$E$158,5,FALSE)</f>
        <v>13</v>
      </c>
      <c r="V201">
        <f t="shared" si="19"/>
        <v>13</v>
      </c>
      <c r="W201" t="str">
        <f t="shared" si="20"/>
        <v>43702B19</v>
      </c>
      <c r="X201">
        <f t="shared" si="21"/>
        <v>1</v>
      </c>
      <c r="Y201" t="str">
        <f>VLOOKUP(A201,Klasses!$A$2:$B$100,2,FALSE)</f>
        <v>Boys 19+</v>
      </c>
      <c r="Z201" t="s">
        <v>198</v>
      </c>
      <c r="AA201" t="str">
        <f t="shared" si="22"/>
        <v>FRITS BMX BELGIUM</v>
      </c>
      <c r="AB201" t="str">
        <f t="shared" si="23"/>
        <v>Seppe BEIJENS</v>
      </c>
    </row>
    <row r="202" spans="1:28" x14ac:dyDescent="0.25">
      <c r="A202" t="s">
        <v>42</v>
      </c>
      <c r="B202">
        <v>48036</v>
      </c>
      <c r="C202">
        <v>94</v>
      </c>
      <c r="D202" t="s">
        <v>134</v>
      </c>
      <c r="E202" s="2">
        <v>38812</v>
      </c>
      <c r="F202" t="s">
        <v>92</v>
      </c>
      <c r="G202">
        <v>2</v>
      </c>
      <c r="H202">
        <v>2</v>
      </c>
      <c r="I202">
        <v>1</v>
      </c>
      <c r="L202">
        <v>3</v>
      </c>
      <c r="M202">
        <v>4</v>
      </c>
      <c r="N202" s="2">
        <v>43702</v>
      </c>
      <c r="O202">
        <f t="shared" si="18"/>
        <v>0</v>
      </c>
      <c r="P202">
        <f>VLOOKUP("M"&amp;TEXT(G202,"0"),Punten!$A$1:$E$37,5,FALSE)</f>
        <v>0</v>
      </c>
      <c r="Q202">
        <f>VLOOKUP("M"&amp;TEXT(H202,"0"),Punten!$A$1:$E$37,5,FALSE)</f>
        <v>0</v>
      </c>
      <c r="R202">
        <f>VLOOKUP("M"&amp;TEXT(I202,"0"),Punten!$A$1:$E$37,5,FALSE)</f>
        <v>0</v>
      </c>
      <c r="S202">
        <f>VLOOKUP("K"&amp;TEXT(M202,"0"),Punten!$A$1:$E$37,5,FALSE)</f>
        <v>0</v>
      </c>
      <c r="T202">
        <f>VLOOKUP("H"&amp;TEXT(L202,"0"),Punten!$A$1:$E$37,5,FALSE)</f>
        <v>0</v>
      </c>
      <c r="U202">
        <f>VLOOKUP("F"&amp;TEXT(M202,"0"),Punten!$A$2:$E$158,5,FALSE)</f>
        <v>11</v>
      </c>
      <c r="V202">
        <f t="shared" si="19"/>
        <v>11</v>
      </c>
      <c r="W202" t="str">
        <f t="shared" si="20"/>
        <v>43702B13</v>
      </c>
      <c r="X202">
        <f t="shared" si="21"/>
        <v>2</v>
      </c>
      <c r="Y202" t="str">
        <f>VLOOKUP(A202,Klasses!$A$2:$B$100,2,FALSE)</f>
        <v>Boys 13</v>
      </c>
      <c r="Z202" t="s">
        <v>198</v>
      </c>
      <c r="AA202" t="str">
        <f t="shared" si="22"/>
        <v>FRITS BMX BELGIUM</v>
      </c>
      <c r="AB202" t="str">
        <f t="shared" si="23"/>
        <v>Yeno VINGERHOETS</v>
      </c>
    </row>
    <row r="203" spans="1:28" x14ac:dyDescent="0.25">
      <c r="A203" t="s">
        <v>45</v>
      </c>
      <c r="B203">
        <v>48043</v>
      </c>
      <c r="C203">
        <v>31</v>
      </c>
      <c r="D203" t="s">
        <v>172</v>
      </c>
      <c r="E203" s="2">
        <v>38697</v>
      </c>
      <c r="F203" t="s">
        <v>92</v>
      </c>
      <c r="G203">
        <v>2</v>
      </c>
      <c r="H203">
        <v>2</v>
      </c>
      <c r="I203">
        <v>3</v>
      </c>
      <c r="M203">
        <v>4</v>
      </c>
      <c r="N203" s="2">
        <v>43702</v>
      </c>
      <c r="O203">
        <f t="shared" si="18"/>
        <v>0</v>
      </c>
      <c r="P203">
        <f>VLOOKUP("M"&amp;TEXT(G203,"0"),Punten!$A$1:$E$37,5,FALSE)</f>
        <v>0</v>
      </c>
      <c r="Q203">
        <f>VLOOKUP("M"&amp;TEXT(H203,"0"),Punten!$A$1:$E$37,5,FALSE)</f>
        <v>0</v>
      </c>
      <c r="R203">
        <f>VLOOKUP("M"&amp;TEXT(I203,"0"),Punten!$A$1:$E$37,5,FALSE)</f>
        <v>0</v>
      </c>
      <c r="S203">
        <f>VLOOKUP("K"&amp;TEXT(M203,"0"),Punten!$A$1:$E$37,5,FALSE)</f>
        <v>0</v>
      </c>
      <c r="T203">
        <f>VLOOKUP("H"&amp;TEXT(L203,"0"),Punten!$A$1:$E$37,5,FALSE)</f>
        <v>0</v>
      </c>
      <c r="U203">
        <f>VLOOKUP("F"&amp;TEXT(M203,"0"),Punten!$A$2:$E$158,5,FALSE)</f>
        <v>11</v>
      </c>
      <c r="V203">
        <f t="shared" si="19"/>
        <v>11</v>
      </c>
      <c r="W203" t="str">
        <f t="shared" si="20"/>
        <v>43702G13</v>
      </c>
      <c r="X203">
        <f t="shared" si="21"/>
        <v>3</v>
      </c>
      <c r="Y203" t="str">
        <f>VLOOKUP(A203,Klasses!$A$2:$B$100,2,FALSE)</f>
        <v>Girls 13/14</v>
      </c>
      <c r="Z203" t="s">
        <v>198</v>
      </c>
      <c r="AA203" t="str">
        <f t="shared" si="22"/>
        <v>FRITS BMX BELGIUM</v>
      </c>
      <c r="AB203" t="str">
        <f t="shared" si="23"/>
        <v>Britt HUYBRECHTS</v>
      </c>
    </row>
    <row r="204" spans="1:28" x14ac:dyDescent="0.25">
      <c r="A204" t="s">
        <v>39</v>
      </c>
      <c r="B204">
        <v>45778</v>
      </c>
      <c r="C204">
        <v>93</v>
      </c>
      <c r="D204" t="s">
        <v>160</v>
      </c>
      <c r="E204" s="2">
        <v>37267</v>
      </c>
      <c r="F204" t="s">
        <v>92</v>
      </c>
      <c r="G204">
        <v>3</v>
      </c>
      <c r="H204">
        <v>5</v>
      </c>
      <c r="I204">
        <v>2</v>
      </c>
      <c r="M204">
        <v>6</v>
      </c>
      <c r="N204" s="2">
        <v>43702</v>
      </c>
      <c r="O204">
        <f t="shared" si="18"/>
        <v>0</v>
      </c>
      <c r="P204">
        <f>VLOOKUP("M"&amp;TEXT(G204,"0"),Punten!$A$1:$E$37,5,FALSE)</f>
        <v>0</v>
      </c>
      <c r="Q204">
        <f>VLOOKUP("M"&amp;TEXT(H204,"0"),Punten!$A$1:$E$37,5,FALSE)</f>
        <v>0</v>
      </c>
      <c r="R204">
        <f>VLOOKUP("M"&amp;TEXT(I204,"0"),Punten!$A$1:$E$37,5,FALSE)</f>
        <v>0</v>
      </c>
      <c r="S204">
        <f>VLOOKUP("K"&amp;TEXT(M204,"0"),Punten!$A$1:$E$37,5,FALSE)</f>
        <v>0</v>
      </c>
      <c r="T204">
        <f>VLOOKUP("H"&amp;TEXT(L204,"0"),Punten!$A$1:$E$37,5,FALSE)</f>
        <v>0</v>
      </c>
      <c r="U204">
        <f>VLOOKUP("F"&amp;TEXT(M204,"0"),Punten!$A$2:$E$158,5,FALSE)</f>
        <v>7</v>
      </c>
      <c r="V204">
        <f t="shared" si="19"/>
        <v>7</v>
      </c>
      <c r="W204" t="str">
        <f t="shared" si="20"/>
        <v>43702B17</v>
      </c>
      <c r="X204">
        <f t="shared" si="21"/>
        <v>4</v>
      </c>
      <c r="Y204" t="str">
        <f>VLOOKUP(A204,Klasses!$A$2:$B$100,2,FALSE)</f>
        <v>Boys 17/18</v>
      </c>
      <c r="Z204" t="s">
        <v>198</v>
      </c>
      <c r="AA204" t="str">
        <f t="shared" si="22"/>
        <v>FRITS BMX BELGIUM</v>
      </c>
      <c r="AB204" t="str">
        <f t="shared" si="23"/>
        <v>Jorre VANDERLINDEN</v>
      </c>
    </row>
    <row r="205" spans="1:28" x14ac:dyDescent="0.25">
      <c r="A205" t="s">
        <v>72</v>
      </c>
      <c r="B205">
        <v>49660</v>
      </c>
      <c r="C205">
        <v>169</v>
      </c>
      <c r="D205" t="s">
        <v>89</v>
      </c>
      <c r="E205" s="2">
        <v>35668</v>
      </c>
      <c r="F205" t="s">
        <v>77</v>
      </c>
      <c r="G205">
        <v>4</v>
      </c>
      <c r="H205">
        <v>2</v>
      </c>
      <c r="I205">
        <v>3</v>
      </c>
      <c r="M205">
        <v>4</v>
      </c>
      <c r="N205" s="2">
        <v>43702</v>
      </c>
      <c r="O205">
        <f t="shared" si="18"/>
        <v>0</v>
      </c>
      <c r="P205">
        <f>VLOOKUP("M"&amp;TEXT(G205,"0"),Punten!$A$1:$E$37,5,FALSE)</f>
        <v>0</v>
      </c>
      <c r="Q205">
        <f>VLOOKUP("M"&amp;TEXT(H205,"0"),Punten!$A$1:$E$37,5,FALSE)</f>
        <v>0</v>
      </c>
      <c r="R205">
        <f>VLOOKUP("M"&amp;TEXT(I205,"0"),Punten!$A$1:$E$37,5,FALSE)</f>
        <v>0</v>
      </c>
      <c r="S205">
        <f>VLOOKUP("K"&amp;TEXT(M205,"0"),Punten!$A$1:$E$37,5,FALSE)</f>
        <v>0</v>
      </c>
      <c r="T205">
        <f>VLOOKUP("H"&amp;TEXT(L205,"0"),Punten!$A$1:$E$37,5,FALSE)</f>
        <v>0</v>
      </c>
      <c r="U205">
        <f>VLOOKUP("F"&amp;TEXT(M205,"0"),Punten!$A$2:$E$158,5,FALSE)</f>
        <v>11</v>
      </c>
      <c r="V205">
        <f t="shared" si="19"/>
        <v>11</v>
      </c>
      <c r="W205" t="str">
        <f t="shared" si="20"/>
        <v>43702C29</v>
      </c>
      <c r="X205">
        <f t="shared" si="21"/>
        <v>1</v>
      </c>
      <c r="Y205" t="str">
        <f>VLOOKUP(A205,Klasses!$A$2:$B$100,2,FALSE)</f>
        <v>Cruisers 17-29 jaar</v>
      </c>
      <c r="Z205" t="s">
        <v>198</v>
      </c>
      <c r="AA205" t="str">
        <f t="shared" si="22"/>
        <v>ICE FACTORY BELGIUM</v>
      </c>
      <c r="AB205" t="str">
        <f t="shared" si="23"/>
        <v>Svendsen GOEMAN</v>
      </c>
    </row>
    <row r="206" spans="1:28" x14ac:dyDescent="0.25">
      <c r="A206" t="s">
        <v>43</v>
      </c>
      <c r="B206">
        <v>48713</v>
      </c>
      <c r="C206">
        <v>37</v>
      </c>
      <c r="D206" t="s">
        <v>206</v>
      </c>
      <c r="E206" s="2">
        <v>39099</v>
      </c>
      <c r="F206" t="s">
        <v>77</v>
      </c>
      <c r="G206">
        <v>4</v>
      </c>
      <c r="H206">
        <v>2</v>
      </c>
      <c r="I206">
        <v>3</v>
      </c>
      <c r="L206">
        <v>4</v>
      </c>
      <c r="M206">
        <v>6</v>
      </c>
      <c r="N206" s="2">
        <v>43702</v>
      </c>
      <c r="O206">
        <f t="shared" si="18"/>
        <v>0</v>
      </c>
      <c r="P206">
        <f>VLOOKUP("M"&amp;TEXT(G206,"0"),Punten!$A$1:$E$37,5,FALSE)</f>
        <v>0</v>
      </c>
      <c r="Q206">
        <f>VLOOKUP("M"&amp;TEXT(H206,"0"),Punten!$A$1:$E$37,5,FALSE)</f>
        <v>0</v>
      </c>
      <c r="R206">
        <f>VLOOKUP("M"&amp;TEXT(I206,"0"),Punten!$A$1:$E$37,5,FALSE)</f>
        <v>0</v>
      </c>
      <c r="S206">
        <f>VLOOKUP("K"&amp;TEXT(M206,"0"),Punten!$A$1:$E$37,5,FALSE)</f>
        <v>0</v>
      </c>
      <c r="T206">
        <f>VLOOKUP("H"&amp;TEXT(L206,"0"),Punten!$A$1:$E$37,5,FALSE)</f>
        <v>0</v>
      </c>
      <c r="U206">
        <f>VLOOKUP("F"&amp;TEXT(M206,"0"),Punten!$A$2:$E$158,5,FALSE)</f>
        <v>7</v>
      </c>
      <c r="V206">
        <f t="shared" si="19"/>
        <v>7</v>
      </c>
      <c r="W206" t="str">
        <f t="shared" si="20"/>
        <v>43702B12</v>
      </c>
      <c r="X206">
        <f t="shared" si="21"/>
        <v>2</v>
      </c>
      <c r="Y206" t="str">
        <f>VLOOKUP(A206,Klasses!$A$2:$B$100,2,FALSE)</f>
        <v>Boys 12</v>
      </c>
      <c r="Z206" t="s">
        <v>198</v>
      </c>
      <c r="AA206" t="str">
        <f t="shared" si="22"/>
        <v>ICE FACTORY BELGIUM</v>
      </c>
      <c r="AB206" t="str">
        <f t="shared" si="23"/>
        <v>Brend VAN AERSCHOT</v>
      </c>
    </row>
    <row r="207" spans="1:28" x14ac:dyDescent="0.25">
      <c r="A207" t="s">
        <v>72</v>
      </c>
      <c r="B207">
        <v>49644</v>
      </c>
      <c r="C207">
        <v>77</v>
      </c>
      <c r="D207" t="s">
        <v>76</v>
      </c>
      <c r="E207" s="2">
        <v>37365</v>
      </c>
      <c r="F207" t="s">
        <v>77</v>
      </c>
      <c r="G207">
        <v>3</v>
      </c>
      <c r="H207">
        <v>4</v>
      </c>
      <c r="I207">
        <v>3</v>
      </c>
      <c r="M207">
        <v>6</v>
      </c>
      <c r="N207" s="2">
        <v>43702</v>
      </c>
      <c r="O207">
        <f t="shared" si="18"/>
        <v>0</v>
      </c>
      <c r="P207">
        <f>VLOOKUP("M"&amp;TEXT(G207,"0"),Punten!$A$1:$E$37,5,FALSE)</f>
        <v>0</v>
      </c>
      <c r="Q207">
        <f>VLOOKUP("M"&amp;TEXT(H207,"0"),Punten!$A$1:$E$37,5,FALSE)</f>
        <v>0</v>
      </c>
      <c r="R207">
        <f>VLOOKUP("M"&amp;TEXT(I207,"0"),Punten!$A$1:$E$37,5,FALSE)</f>
        <v>0</v>
      </c>
      <c r="S207">
        <f>VLOOKUP("K"&amp;TEXT(M207,"0"),Punten!$A$1:$E$37,5,FALSE)</f>
        <v>0</v>
      </c>
      <c r="T207">
        <f>VLOOKUP("H"&amp;TEXT(L207,"0"),Punten!$A$1:$E$37,5,FALSE)</f>
        <v>0</v>
      </c>
      <c r="U207">
        <f>VLOOKUP("F"&amp;TEXT(M207,"0"),Punten!$A$2:$E$158,5,FALSE)</f>
        <v>7</v>
      </c>
      <c r="V207">
        <f t="shared" si="19"/>
        <v>7</v>
      </c>
      <c r="W207" t="str">
        <f t="shared" si="20"/>
        <v>43702C29</v>
      </c>
      <c r="X207">
        <f t="shared" si="21"/>
        <v>3</v>
      </c>
      <c r="Y207" t="str">
        <f>VLOOKUP(A207,Klasses!$A$2:$B$100,2,FALSE)</f>
        <v>Cruisers 17-29 jaar</v>
      </c>
      <c r="Z207" t="s">
        <v>198</v>
      </c>
      <c r="AA207" t="str">
        <f t="shared" si="22"/>
        <v>ICE FACTORY BELGIUM</v>
      </c>
      <c r="AB207" t="str">
        <f t="shared" si="23"/>
        <v>Gerben GOEMAN</v>
      </c>
    </row>
    <row r="208" spans="1:28" x14ac:dyDescent="0.25">
      <c r="A208" t="s">
        <v>65</v>
      </c>
      <c r="B208">
        <v>45784</v>
      </c>
      <c r="C208">
        <v>98</v>
      </c>
      <c r="D208" t="s">
        <v>234</v>
      </c>
      <c r="E208" s="2">
        <v>36584</v>
      </c>
      <c r="F208" t="s">
        <v>77</v>
      </c>
      <c r="G208">
        <v>2</v>
      </c>
      <c r="H208">
        <v>6</v>
      </c>
      <c r="I208">
        <v>4</v>
      </c>
      <c r="M208">
        <v>6</v>
      </c>
      <c r="N208" s="2">
        <v>43702</v>
      </c>
      <c r="O208">
        <f t="shared" si="18"/>
        <v>0</v>
      </c>
      <c r="P208">
        <f>VLOOKUP("M"&amp;TEXT(G208,"0"),Punten!$A$1:$E$37,5,FALSE)</f>
        <v>0</v>
      </c>
      <c r="Q208">
        <f>VLOOKUP("M"&amp;TEXT(H208,"0"),Punten!$A$1:$E$37,5,FALSE)</f>
        <v>0</v>
      </c>
      <c r="R208">
        <f>VLOOKUP("M"&amp;TEXT(I208,"0"),Punten!$A$1:$E$37,5,FALSE)</f>
        <v>0</v>
      </c>
      <c r="S208">
        <f>VLOOKUP("K"&amp;TEXT(M208,"0"),Punten!$A$1:$E$37,5,FALSE)</f>
        <v>0</v>
      </c>
      <c r="T208">
        <f>VLOOKUP("H"&amp;TEXT(L208,"0"),Punten!$A$1:$E$37,5,FALSE)</f>
        <v>0</v>
      </c>
      <c r="U208">
        <f>VLOOKUP("F"&amp;TEXT(M208,"0"),Punten!$A$2:$E$158,5,FALSE)</f>
        <v>7</v>
      </c>
      <c r="V208">
        <f t="shared" si="19"/>
        <v>7</v>
      </c>
      <c r="W208" t="str">
        <f t="shared" si="20"/>
        <v>43702ME</v>
      </c>
      <c r="X208">
        <f t="shared" si="21"/>
        <v>4</v>
      </c>
      <c r="Y208" t="str">
        <f>VLOOKUP(A208,Klasses!$A$2:$B$100,2,FALSE)</f>
        <v>Men Elite</v>
      </c>
      <c r="Z208" t="s">
        <v>198</v>
      </c>
      <c r="AA208" t="str">
        <f t="shared" si="22"/>
        <v>ICE FACTORY BELGIUM</v>
      </c>
      <c r="AB208" t="str">
        <f t="shared" si="23"/>
        <v>Kobe HEREMANS</v>
      </c>
    </row>
    <row r="209" spans="1:28" x14ac:dyDescent="0.25">
      <c r="A209" t="s">
        <v>40</v>
      </c>
      <c r="B209">
        <v>48034</v>
      </c>
      <c r="C209">
        <v>2</v>
      </c>
      <c r="D209" t="s">
        <v>155</v>
      </c>
      <c r="E209" s="2">
        <v>38005</v>
      </c>
      <c r="F209" t="s">
        <v>137</v>
      </c>
      <c r="G209">
        <v>1</v>
      </c>
      <c r="H209">
        <v>1</v>
      </c>
      <c r="I209">
        <v>4</v>
      </c>
      <c r="L209">
        <v>1</v>
      </c>
      <c r="M209">
        <v>1</v>
      </c>
      <c r="N209" s="2">
        <v>43702</v>
      </c>
      <c r="O209">
        <f t="shared" si="18"/>
        <v>0</v>
      </c>
      <c r="P209">
        <f>VLOOKUP("M"&amp;TEXT(G209,"0"),Punten!$A$1:$E$37,5,FALSE)</f>
        <v>0</v>
      </c>
      <c r="Q209">
        <f>VLOOKUP("M"&amp;TEXT(H209,"0"),Punten!$A$1:$E$37,5,FALSE)</f>
        <v>0</v>
      </c>
      <c r="R209">
        <f>VLOOKUP("M"&amp;TEXT(I209,"0"),Punten!$A$1:$E$37,5,FALSE)</f>
        <v>0</v>
      </c>
      <c r="S209">
        <f>VLOOKUP("K"&amp;TEXT(M209,"0"),Punten!$A$1:$E$37,5,FALSE)</f>
        <v>0</v>
      </c>
      <c r="T209">
        <f>VLOOKUP("H"&amp;TEXT(L209,"0"),Punten!$A$1:$E$37,5,FALSE)</f>
        <v>0</v>
      </c>
      <c r="U209">
        <f>VLOOKUP("F"&amp;TEXT(M209,"0"),Punten!$A$2:$E$158,5,FALSE)</f>
        <v>20</v>
      </c>
      <c r="V209">
        <f t="shared" si="19"/>
        <v>20</v>
      </c>
      <c r="W209" t="str">
        <f t="shared" si="20"/>
        <v>43702B15</v>
      </c>
      <c r="X209">
        <f t="shared" si="21"/>
        <v>1</v>
      </c>
      <c r="Y209" t="str">
        <f>VLOOKUP(A209,Klasses!$A$2:$B$100,2,FALSE)</f>
        <v>Boys 15/16</v>
      </c>
      <c r="Z209" t="s">
        <v>198</v>
      </c>
      <c r="AA209" t="str">
        <f t="shared" si="22"/>
        <v>MEYBO FACTORY TEAM BELGIUM</v>
      </c>
      <c r="AB209" t="str">
        <f t="shared" si="23"/>
        <v>Wannes MAGDELIJNS</v>
      </c>
    </row>
    <row r="210" spans="1:28" x14ac:dyDescent="0.25">
      <c r="A210" t="s">
        <v>45</v>
      </c>
      <c r="B210">
        <v>45754</v>
      </c>
      <c r="C210">
        <v>14</v>
      </c>
      <c r="D210" t="s">
        <v>174</v>
      </c>
      <c r="E210" s="2">
        <v>38489</v>
      </c>
      <c r="F210" t="s">
        <v>137</v>
      </c>
      <c r="G210">
        <v>1</v>
      </c>
      <c r="H210">
        <v>1</v>
      </c>
      <c r="I210">
        <v>1</v>
      </c>
      <c r="M210">
        <v>1</v>
      </c>
      <c r="N210" s="2">
        <v>43702</v>
      </c>
      <c r="O210">
        <f t="shared" si="18"/>
        <v>0</v>
      </c>
      <c r="P210">
        <f>VLOOKUP("M"&amp;TEXT(G210,"0"),Punten!$A$1:$E$37,5,FALSE)</f>
        <v>0</v>
      </c>
      <c r="Q210">
        <f>VLOOKUP("M"&amp;TEXT(H210,"0"),Punten!$A$1:$E$37,5,FALSE)</f>
        <v>0</v>
      </c>
      <c r="R210">
        <f>VLOOKUP("M"&amp;TEXT(I210,"0"),Punten!$A$1:$E$37,5,FALSE)</f>
        <v>0</v>
      </c>
      <c r="S210">
        <f>VLOOKUP("K"&amp;TEXT(M210,"0"),Punten!$A$1:$E$37,5,FALSE)</f>
        <v>0</v>
      </c>
      <c r="T210">
        <f>VLOOKUP("H"&amp;TEXT(L210,"0"),Punten!$A$1:$E$37,5,FALSE)</f>
        <v>0</v>
      </c>
      <c r="U210">
        <f>VLOOKUP("F"&amp;TEXT(M210,"0"),Punten!$A$2:$E$158,5,FALSE)</f>
        <v>20</v>
      </c>
      <c r="V210">
        <f t="shared" si="19"/>
        <v>20</v>
      </c>
      <c r="W210" t="str">
        <f t="shared" si="20"/>
        <v>43702G13</v>
      </c>
      <c r="X210">
        <f t="shared" si="21"/>
        <v>2</v>
      </c>
      <c r="Y210" t="str">
        <f>VLOOKUP(A210,Klasses!$A$2:$B$100,2,FALSE)</f>
        <v>Girls 13/14</v>
      </c>
      <c r="Z210" t="s">
        <v>198</v>
      </c>
      <c r="AA210" t="str">
        <f t="shared" si="22"/>
        <v>MEYBO FACTORY TEAM BELGIUM</v>
      </c>
      <c r="AB210" t="str">
        <f t="shared" si="23"/>
        <v>Verona VAN MOL</v>
      </c>
    </row>
    <row r="211" spans="1:28" x14ac:dyDescent="0.25">
      <c r="A211" t="s">
        <v>65</v>
      </c>
      <c r="B211">
        <v>45781</v>
      </c>
      <c r="C211">
        <v>896</v>
      </c>
      <c r="D211" t="s">
        <v>236</v>
      </c>
      <c r="E211" s="2">
        <v>35290</v>
      </c>
      <c r="F211" t="s">
        <v>137</v>
      </c>
      <c r="G211">
        <v>1</v>
      </c>
      <c r="H211">
        <v>2</v>
      </c>
      <c r="I211">
        <v>1</v>
      </c>
      <c r="M211">
        <v>1</v>
      </c>
      <c r="N211" s="2">
        <v>43702</v>
      </c>
      <c r="O211">
        <f t="shared" si="18"/>
        <v>0</v>
      </c>
      <c r="P211">
        <f>VLOOKUP("M"&amp;TEXT(G211,"0"),Punten!$A$1:$E$37,5,FALSE)</f>
        <v>0</v>
      </c>
      <c r="Q211">
        <f>VLOOKUP("M"&amp;TEXT(H211,"0"),Punten!$A$1:$E$37,5,FALSE)</f>
        <v>0</v>
      </c>
      <c r="R211">
        <f>VLOOKUP("M"&amp;TEXT(I211,"0"),Punten!$A$1:$E$37,5,FALSE)</f>
        <v>0</v>
      </c>
      <c r="S211">
        <f>VLOOKUP("K"&amp;TEXT(M211,"0"),Punten!$A$1:$E$37,5,FALSE)</f>
        <v>0</v>
      </c>
      <c r="T211">
        <f>VLOOKUP("H"&amp;TEXT(L211,"0"),Punten!$A$1:$E$37,5,FALSE)</f>
        <v>0</v>
      </c>
      <c r="U211">
        <f>VLOOKUP("F"&amp;TEXT(M211,"0"),Punten!$A$2:$E$158,5,FALSE)</f>
        <v>20</v>
      </c>
      <c r="V211">
        <f t="shared" si="19"/>
        <v>20</v>
      </c>
      <c r="W211" t="str">
        <f t="shared" si="20"/>
        <v>43702ME</v>
      </c>
      <c r="X211">
        <f t="shared" si="21"/>
        <v>3</v>
      </c>
      <c r="Y211" t="str">
        <f>VLOOKUP(A211,Klasses!$A$2:$B$100,2,FALSE)</f>
        <v>Men Elite</v>
      </c>
      <c r="Z211" t="s">
        <v>198</v>
      </c>
      <c r="AA211" t="str">
        <f t="shared" si="22"/>
        <v>MEYBO FACTORY TEAM BELGIUM</v>
      </c>
      <c r="AB211" t="str">
        <f t="shared" si="23"/>
        <v>Joffrey WOUTERS</v>
      </c>
    </row>
    <row r="212" spans="1:28" x14ac:dyDescent="0.25">
      <c r="A212" t="s">
        <v>42</v>
      </c>
      <c r="B212">
        <v>45752</v>
      </c>
      <c r="C212">
        <v>223</v>
      </c>
      <c r="D212" t="s">
        <v>136</v>
      </c>
      <c r="E212" s="2">
        <v>38798</v>
      </c>
      <c r="F212" t="s">
        <v>137</v>
      </c>
      <c r="G212">
        <v>1</v>
      </c>
      <c r="H212">
        <v>1</v>
      </c>
      <c r="I212">
        <v>4</v>
      </c>
      <c r="L212">
        <v>7</v>
      </c>
      <c r="N212" s="2">
        <v>43702</v>
      </c>
      <c r="O212">
        <f t="shared" si="18"/>
        <v>0</v>
      </c>
      <c r="P212">
        <f>VLOOKUP("M"&amp;TEXT(G212,"0"),Punten!$A$1:$E$37,5,FALSE)</f>
        <v>0</v>
      </c>
      <c r="Q212">
        <f>VLOOKUP("M"&amp;TEXT(H212,"0"),Punten!$A$1:$E$37,5,FALSE)</f>
        <v>0</v>
      </c>
      <c r="R212">
        <f>VLOOKUP("M"&amp;TEXT(I212,"0"),Punten!$A$1:$E$37,5,FALSE)</f>
        <v>0</v>
      </c>
      <c r="S212">
        <f>VLOOKUP("K"&amp;TEXT(M212,"0"),Punten!$A$1:$E$37,5,FALSE)</f>
        <v>0</v>
      </c>
      <c r="T212">
        <f>VLOOKUP("H"&amp;TEXT(L212,"0"),Punten!$A$1:$E$37,5,FALSE)</f>
        <v>0</v>
      </c>
      <c r="U212">
        <f>VLOOKUP("F"&amp;TEXT(M212,"0"),Punten!$A$2:$E$158,5,FALSE)</f>
        <v>0</v>
      </c>
      <c r="V212">
        <f t="shared" si="19"/>
        <v>0</v>
      </c>
      <c r="W212" t="str">
        <f t="shared" si="20"/>
        <v>43702B13</v>
      </c>
      <c r="X212">
        <f t="shared" si="21"/>
        <v>4</v>
      </c>
      <c r="Y212" t="str">
        <f>VLOOKUP(A212,Klasses!$A$2:$B$100,2,FALSE)</f>
        <v>Boys 13</v>
      </c>
      <c r="Z212" t="s">
        <v>198</v>
      </c>
      <c r="AA212" t="str">
        <f t="shared" si="22"/>
        <v>MEYBO FACTORY TEAM BELGIUM</v>
      </c>
      <c r="AB212" t="str">
        <f t="shared" si="23"/>
        <v>Sem BOECKX</v>
      </c>
    </row>
    <row r="213" spans="1:28" x14ac:dyDescent="0.25">
      <c r="A213" t="s">
        <v>45</v>
      </c>
      <c r="B213">
        <v>45671</v>
      </c>
      <c r="C213">
        <v>34</v>
      </c>
      <c r="D213" t="s">
        <v>255</v>
      </c>
      <c r="E213" s="2">
        <v>38980</v>
      </c>
      <c r="F213" t="s">
        <v>70</v>
      </c>
      <c r="G213">
        <v>3</v>
      </c>
      <c r="H213">
        <v>4</v>
      </c>
      <c r="I213">
        <v>2</v>
      </c>
      <c r="M213">
        <v>6</v>
      </c>
      <c r="N213" s="2">
        <v>43702</v>
      </c>
      <c r="O213">
        <f t="shared" si="18"/>
        <v>0</v>
      </c>
      <c r="P213">
        <f>VLOOKUP("M"&amp;TEXT(G213,"0"),Punten!$A$1:$E$37,5,FALSE)</f>
        <v>0</v>
      </c>
      <c r="Q213">
        <f>VLOOKUP("M"&amp;TEXT(H213,"0"),Punten!$A$1:$E$37,5,FALSE)</f>
        <v>0</v>
      </c>
      <c r="R213">
        <f>VLOOKUP("M"&amp;TEXT(I213,"0"),Punten!$A$1:$E$37,5,FALSE)</f>
        <v>0</v>
      </c>
      <c r="S213">
        <f>VLOOKUP("K"&amp;TEXT(M213,"0"),Punten!$A$1:$E$37,5,FALSE)</f>
        <v>0</v>
      </c>
      <c r="T213">
        <f>VLOOKUP("H"&amp;TEXT(L213,"0"),Punten!$A$1:$E$37,5,FALSE)</f>
        <v>0</v>
      </c>
      <c r="U213">
        <f>VLOOKUP("F"&amp;TEXT(M213,"0"),Punten!$A$2:$E$158,5,FALSE)</f>
        <v>7</v>
      </c>
      <c r="V213">
        <f t="shared" si="19"/>
        <v>7</v>
      </c>
      <c r="W213" t="str">
        <f t="shared" si="20"/>
        <v>43702G13</v>
      </c>
      <c r="X213">
        <f t="shared" si="21"/>
        <v>1</v>
      </c>
      <c r="Y213" t="str">
        <f>VLOOKUP(A213,Klasses!$A$2:$B$100,2,FALSE)</f>
        <v>Girls 13/14</v>
      </c>
      <c r="Z213" t="s">
        <v>198</v>
      </c>
      <c r="AA213" t="str">
        <f t="shared" si="22"/>
        <v>REVOLUTION BMX SHOP TEAM</v>
      </c>
      <c r="AB213" t="str">
        <f t="shared" si="23"/>
        <v>Malika CLAESSEN</v>
      </c>
    </row>
    <row r="214" spans="1:28" x14ac:dyDescent="0.25">
      <c r="A214" t="s">
        <v>48</v>
      </c>
      <c r="B214">
        <v>47041</v>
      </c>
      <c r="C214">
        <v>51</v>
      </c>
      <c r="D214" t="s">
        <v>69</v>
      </c>
      <c r="E214" s="2">
        <v>38090</v>
      </c>
      <c r="F214" t="s">
        <v>70</v>
      </c>
      <c r="G214">
        <v>3</v>
      </c>
      <c r="H214">
        <v>4</v>
      </c>
      <c r="I214">
        <v>5</v>
      </c>
      <c r="M214">
        <v>7</v>
      </c>
      <c r="N214" s="2">
        <v>43702</v>
      </c>
      <c r="O214">
        <f t="shared" si="18"/>
        <v>0</v>
      </c>
      <c r="P214">
        <f>VLOOKUP("M"&amp;TEXT(G214,"0"),Punten!$A$1:$E$37,5,FALSE)</f>
        <v>0</v>
      </c>
      <c r="Q214">
        <f>VLOOKUP("M"&amp;TEXT(H214,"0"),Punten!$A$1:$E$37,5,FALSE)</f>
        <v>0</v>
      </c>
      <c r="R214">
        <f>VLOOKUP("M"&amp;TEXT(I214,"0"),Punten!$A$1:$E$37,5,FALSE)</f>
        <v>0</v>
      </c>
      <c r="S214">
        <f>VLOOKUP("K"&amp;TEXT(M214,"0"),Punten!$A$1:$E$37,5,FALSE)</f>
        <v>0</v>
      </c>
      <c r="T214">
        <f>VLOOKUP("H"&amp;TEXT(L214,"0"),Punten!$A$1:$E$37,5,FALSE)</f>
        <v>0</v>
      </c>
      <c r="U214">
        <f>VLOOKUP("F"&amp;TEXT(M214,"0"),Punten!$A$2:$E$158,5,FALSE)</f>
        <v>6</v>
      </c>
      <c r="V214">
        <f t="shared" si="19"/>
        <v>6</v>
      </c>
      <c r="W214" t="str">
        <f t="shared" si="20"/>
        <v>43702C16</v>
      </c>
      <c r="X214">
        <f t="shared" si="21"/>
        <v>2</v>
      </c>
      <c r="Y214" t="str">
        <f>VLOOKUP(A214,Klasses!$A$2:$B$100,2,FALSE)</f>
        <v>Cruisers 16 jaar en jonger</v>
      </c>
      <c r="Z214" t="s">
        <v>198</v>
      </c>
      <c r="AA214" t="str">
        <f t="shared" si="22"/>
        <v>REVOLUTION BMX SHOP TEAM</v>
      </c>
      <c r="AB214" t="str">
        <f t="shared" si="23"/>
        <v>Bo ILEGEMS</v>
      </c>
    </row>
    <row r="215" spans="1:28" x14ac:dyDescent="0.25">
      <c r="A215" t="s">
        <v>47</v>
      </c>
      <c r="B215">
        <v>47034</v>
      </c>
      <c r="C215">
        <v>29</v>
      </c>
      <c r="D215" t="s">
        <v>270</v>
      </c>
      <c r="E215" s="2">
        <v>36749</v>
      </c>
      <c r="F215" t="s">
        <v>70</v>
      </c>
      <c r="G215">
        <v>6</v>
      </c>
      <c r="H215">
        <v>6</v>
      </c>
      <c r="I215">
        <v>5</v>
      </c>
      <c r="N215" s="2">
        <v>43702</v>
      </c>
      <c r="O215">
        <f t="shared" si="18"/>
        <v>0</v>
      </c>
      <c r="P215">
        <f>VLOOKUP("M"&amp;TEXT(G215,"0"),Punten!$A$1:$E$37,5,FALSE)</f>
        <v>0</v>
      </c>
      <c r="Q215">
        <f>VLOOKUP("M"&amp;TEXT(H215,"0"),Punten!$A$1:$E$37,5,FALSE)</f>
        <v>0</v>
      </c>
      <c r="R215">
        <f>VLOOKUP("M"&amp;TEXT(I215,"0"),Punten!$A$1:$E$37,5,FALSE)</f>
        <v>0</v>
      </c>
      <c r="S215">
        <f>VLOOKUP("K"&amp;TEXT(M215,"0"),Punten!$A$1:$E$37,5,FALSE)</f>
        <v>0</v>
      </c>
      <c r="T215">
        <f>VLOOKUP("H"&amp;TEXT(L215,"0"),Punten!$A$1:$E$37,5,FALSE)</f>
        <v>0</v>
      </c>
      <c r="U215">
        <f>VLOOKUP("F"&amp;TEXT(M215,"0"),Punten!$A$2:$E$158,5,FALSE)</f>
        <v>0</v>
      </c>
      <c r="V215">
        <f t="shared" si="19"/>
        <v>0</v>
      </c>
      <c r="W215" t="str">
        <f t="shared" si="20"/>
        <v>43702D05</v>
      </c>
      <c r="X215">
        <f t="shared" si="21"/>
        <v>3</v>
      </c>
      <c r="Y215" t="str">
        <f>VLOOKUP(A215,Klasses!$A$2:$B$100,2,FALSE)</f>
        <v>Dames Cruisers</v>
      </c>
      <c r="Z215" t="s">
        <v>198</v>
      </c>
      <c r="AA215" t="str">
        <f t="shared" si="22"/>
        <v>REVOLUTION BMX SHOP TEAM</v>
      </c>
      <c r="AB215" t="str">
        <f t="shared" si="23"/>
        <v>Sam ILEGEMS</v>
      </c>
    </row>
    <row r="216" spans="1:28" x14ac:dyDescent="0.25">
      <c r="A216" t="s">
        <v>39</v>
      </c>
      <c r="B216">
        <v>53023</v>
      </c>
      <c r="C216">
        <v>243</v>
      </c>
      <c r="D216" t="s">
        <v>162</v>
      </c>
      <c r="E216" s="2">
        <v>37534</v>
      </c>
      <c r="F216" t="s">
        <v>150</v>
      </c>
      <c r="G216">
        <v>1</v>
      </c>
      <c r="H216">
        <v>1</v>
      </c>
      <c r="I216">
        <v>6</v>
      </c>
      <c r="M216">
        <v>3</v>
      </c>
      <c r="N216" s="2">
        <v>43702</v>
      </c>
      <c r="O216">
        <f t="shared" si="18"/>
        <v>0</v>
      </c>
      <c r="P216">
        <f>VLOOKUP("M"&amp;TEXT(G216,"0"),Punten!$A$1:$E$37,5,FALSE)</f>
        <v>0</v>
      </c>
      <c r="Q216">
        <f>VLOOKUP("M"&amp;TEXT(H216,"0"),Punten!$A$1:$E$37,5,FALSE)</f>
        <v>0</v>
      </c>
      <c r="R216">
        <f>VLOOKUP("M"&amp;TEXT(I216,"0"),Punten!$A$1:$E$37,5,FALSE)</f>
        <v>0</v>
      </c>
      <c r="S216">
        <f>VLOOKUP("K"&amp;TEXT(M216,"0"),Punten!$A$1:$E$37,5,FALSE)</f>
        <v>0</v>
      </c>
      <c r="T216">
        <f>VLOOKUP("H"&amp;TEXT(L216,"0"),Punten!$A$1:$E$37,5,FALSE)</f>
        <v>0</v>
      </c>
      <c r="U216">
        <f>VLOOKUP("F"&amp;TEXT(M216,"0"),Punten!$A$2:$E$158,5,FALSE)</f>
        <v>13</v>
      </c>
      <c r="V216">
        <f t="shared" si="19"/>
        <v>13</v>
      </c>
      <c r="W216" t="str">
        <f t="shared" si="20"/>
        <v>43702B17</v>
      </c>
      <c r="X216">
        <f t="shared" si="21"/>
        <v>1</v>
      </c>
      <c r="Y216" t="str">
        <f>VLOOKUP(A216,Klasses!$A$2:$B$100,2,FALSE)</f>
        <v>Boys 17/18</v>
      </c>
      <c r="Z216" t="s">
        <v>198</v>
      </c>
      <c r="AA216" t="str">
        <f t="shared" si="22"/>
        <v>SPEEDCO FACTORY TEAM</v>
      </c>
      <c r="AB216" t="str">
        <f t="shared" si="23"/>
        <v>Jorrit RUTTEN</v>
      </c>
    </row>
    <row r="217" spans="1:28" x14ac:dyDescent="0.25">
      <c r="A217" t="s">
        <v>46</v>
      </c>
      <c r="B217">
        <v>52322</v>
      </c>
      <c r="C217">
        <v>28</v>
      </c>
      <c r="D217" t="s">
        <v>179</v>
      </c>
      <c r="E217" s="2">
        <v>37681</v>
      </c>
      <c r="F217" t="s">
        <v>150</v>
      </c>
      <c r="G217">
        <v>4</v>
      </c>
      <c r="H217">
        <v>5</v>
      </c>
      <c r="I217">
        <v>3</v>
      </c>
      <c r="M217">
        <v>4</v>
      </c>
      <c r="N217" s="2">
        <v>43702</v>
      </c>
      <c r="O217">
        <f t="shared" si="18"/>
        <v>0</v>
      </c>
      <c r="P217">
        <f>VLOOKUP("M"&amp;TEXT(G217,"0"),Punten!$A$1:$E$37,5,FALSE)</f>
        <v>0</v>
      </c>
      <c r="Q217">
        <f>VLOOKUP("M"&amp;TEXT(H217,"0"),Punten!$A$1:$E$37,5,FALSE)</f>
        <v>0</v>
      </c>
      <c r="R217">
        <f>VLOOKUP("M"&amp;TEXT(I217,"0"),Punten!$A$1:$E$37,5,FALSE)</f>
        <v>0</v>
      </c>
      <c r="S217">
        <f>VLOOKUP("K"&amp;TEXT(M217,"0"),Punten!$A$1:$E$37,5,FALSE)</f>
        <v>0</v>
      </c>
      <c r="T217">
        <f>VLOOKUP("H"&amp;TEXT(L217,"0"),Punten!$A$1:$E$37,5,FALSE)</f>
        <v>0</v>
      </c>
      <c r="U217">
        <f>VLOOKUP("F"&amp;TEXT(M217,"0"),Punten!$A$2:$E$158,5,FALSE)</f>
        <v>11</v>
      </c>
      <c r="V217">
        <f t="shared" si="19"/>
        <v>11</v>
      </c>
      <c r="W217" t="str">
        <f t="shared" si="20"/>
        <v>43702G15</v>
      </c>
      <c r="X217">
        <f t="shared" si="21"/>
        <v>2</v>
      </c>
      <c r="Y217" t="str">
        <f>VLOOKUP(A217,Klasses!$A$2:$B$100,2,FALSE)</f>
        <v>Girls 15+</v>
      </c>
      <c r="Z217" t="s">
        <v>198</v>
      </c>
      <c r="AA217" t="str">
        <f t="shared" si="22"/>
        <v>SPEEDCO FACTORY TEAM</v>
      </c>
      <c r="AB217" t="str">
        <f t="shared" si="23"/>
        <v>Zoe SCHAERLAEKEN</v>
      </c>
    </row>
    <row r="218" spans="1:28" x14ac:dyDescent="0.25">
      <c r="A218" t="s">
        <v>46</v>
      </c>
      <c r="B218">
        <v>45788</v>
      </c>
      <c r="C218">
        <v>248</v>
      </c>
      <c r="D218" t="s">
        <v>178</v>
      </c>
      <c r="E218" s="2">
        <v>38260</v>
      </c>
      <c r="F218" t="s">
        <v>150</v>
      </c>
      <c r="G218">
        <v>2</v>
      </c>
      <c r="H218">
        <v>3</v>
      </c>
      <c r="I218">
        <v>4</v>
      </c>
      <c r="M218">
        <v>5</v>
      </c>
      <c r="N218" s="2">
        <v>43702</v>
      </c>
      <c r="O218">
        <f t="shared" si="18"/>
        <v>0</v>
      </c>
      <c r="P218">
        <f>VLOOKUP("M"&amp;TEXT(G218,"0"),Punten!$A$1:$E$37,5,FALSE)</f>
        <v>0</v>
      </c>
      <c r="Q218">
        <f>VLOOKUP("M"&amp;TEXT(H218,"0"),Punten!$A$1:$E$37,5,FALSE)</f>
        <v>0</v>
      </c>
      <c r="R218">
        <f>VLOOKUP("M"&amp;TEXT(I218,"0"),Punten!$A$1:$E$37,5,FALSE)</f>
        <v>0</v>
      </c>
      <c r="S218">
        <f>VLOOKUP("K"&amp;TEXT(M218,"0"),Punten!$A$1:$E$37,5,FALSE)</f>
        <v>0</v>
      </c>
      <c r="T218">
        <f>VLOOKUP("H"&amp;TEXT(L218,"0"),Punten!$A$1:$E$37,5,FALSE)</f>
        <v>0</v>
      </c>
      <c r="U218">
        <f>VLOOKUP("F"&amp;TEXT(M218,"0"),Punten!$A$2:$E$158,5,FALSE)</f>
        <v>9</v>
      </c>
      <c r="V218">
        <f t="shared" si="19"/>
        <v>9</v>
      </c>
      <c r="W218" t="str">
        <f t="shared" si="20"/>
        <v>43702G15</v>
      </c>
      <c r="X218">
        <f t="shared" si="21"/>
        <v>3</v>
      </c>
      <c r="Y218" t="str">
        <f>VLOOKUP(A218,Klasses!$A$2:$B$100,2,FALSE)</f>
        <v>Girls 15+</v>
      </c>
      <c r="Z218" t="s">
        <v>198</v>
      </c>
      <c r="AA218" t="str">
        <f t="shared" si="22"/>
        <v>SPEEDCO FACTORY TEAM</v>
      </c>
      <c r="AB218" t="str">
        <f t="shared" si="23"/>
        <v>Valerie VOSSEN</v>
      </c>
    </row>
    <row r="219" spans="1:28" x14ac:dyDescent="0.25">
      <c r="A219" t="s">
        <v>46</v>
      </c>
      <c r="B219">
        <v>54284</v>
      </c>
      <c r="C219">
        <v>30</v>
      </c>
      <c r="D219" t="s">
        <v>216</v>
      </c>
      <c r="E219" s="2">
        <v>37987</v>
      </c>
      <c r="F219" t="s">
        <v>150</v>
      </c>
      <c r="G219">
        <v>6</v>
      </c>
      <c r="H219">
        <v>6</v>
      </c>
      <c r="I219">
        <v>6</v>
      </c>
      <c r="M219">
        <v>6</v>
      </c>
      <c r="N219" s="2">
        <v>43702</v>
      </c>
      <c r="O219">
        <f t="shared" si="18"/>
        <v>0</v>
      </c>
      <c r="P219">
        <f>VLOOKUP("M"&amp;TEXT(G219,"0"),Punten!$A$1:$E$37,5,FALSE)</f>
        <v>0</v>
      </c>
      <c r="Q219">
        <f>VLOOKUP("M"&amp;TEXT(H219,"0"),Punten!$A$1:$E$37,5,FALSE)</f>
        <v>0</v>
      </c>
      <c r="R219">
        <f>VLOOKUP("M"&amp;TEXT(I219,"0"),Punten!$A$1:$E$37,5,FALSE)</f>
        <v>0</v>
      </c>
      <c r="S219">
        <f>VLOOKUP("K"&amp;TEXT(M219,"0"),Punten!$A$1:$E$37,5,FALSE)</f>
        <v>0</v>
      </c>
      <c r="T219">
        <f>VLOOKUP("H"&amp;TEXT(L219,"0"),Punten!$A$1:$E$37,5,FALSE)</f>
        <v>0</v>
      </c>
      <c r="U219">
        <f>VLOOKUP("F"&amp;TEXT(M219,"0"),Punten!$A$2:$E$158,5,FALSE)</f>
        <v>7</v>
      </c>
      <c r="V219">
        <f t="shared" si="19"/>
        <v>7</v>
      </c>
      <c r="W219" t="str">
        <f t="shared" si="20"/>
        <v>43702G15</v>
      </c>
      <c r="X219">
        <f t="shared" si="21"/>
        <v>4</v>
      </c>
      <c r="Y219" t="str">
        <f>VLOOKUP(A219,Klasses!$A$2:$B$100,2,FALSE)</f>
        <v>Girls 15+</v>
      </c>
      <c r="Z219" t="s">
        <v>198</v>
      </c>
      <c r="AA219" t="str">
        <f t="shared" si="22"/>
        <v>SPEEDCO FACTORY TEAM</v>
      </c>
      <c r="AB219" t="str">
        <f t="shared" si="23"/>
        <v>Julie NICOLAES</v>
      </c>
    </row>
    <row r="220" spans="1:28" x14ac:dyDescent="0.25">
      <c r="A220" t="s">
        <v>42</v>
      </c>
      <c r="B220">
        <v>56553</v>
      </c>
      <c r="C220">
        <v>606</v>
      </c>
      <c r="D220" t="s">
        <v>220</v>
      </c>
      <c r="E220" s="2">
        <v>38882</v>
      </c>
      <c r="F220" t="s">
        <v>98</v>
      </c>
      <c r="G220">
        <v>2</v>
      </c>
      <c r="H220">
        <v>3</v>
      </c>
      <c r="I220">
        <v>1</v>
      </c>
      <c r="L220">
        <v>2</v>
      </c>
      <c r="M220">
        <v>2</v>
      </c>
      <c r="N220" s="2">
        <v>43702</v>
      </c>
      <c r="O220">
        <f t="shared" si="18"/>
        <v>0</v>
      </c>
      <c r="P220">
        <f>VLOOKUP("M"&amp;TEXT(G220,"0"),Punten!$A$1:$E$37,5,FALSE)</f>
        <v>0</v>
      </c>
      <c r="Q220">
        <f>VLOOKUP("M"&amp;TEXT(H220,"0"),Punten!$A$1:$E$37,5,FALSE)</f>
        <v>0</v>
      </c>
      <c r="R220">
        <f>VLOOKUP("M"&amp;TEXT(I220,"0"),Punten!$A$1:$E$37,5,FALSE)</f>
        <v>0</v>
      </c>
      <c r="S220">
        <f>VLOOKUP("K"&amp;TEXT(M220,"0"),Punten!$A$1:$E$37,5,FALSE)</f>
        <v>0</v>
      </c>
      <c r="T220">
        <f>VLOOKUP("H"&amp;TEXT(L220,"0"),Punten!$A$1:$E$37,5,FALSE)</f>
        <v>0</v>
      </c>
      <c r="U220">
        <f>VLOOKUP("F"&amp;TEXT(M220,"0"),Punten!$A$2:$E$158,5,FALSE)</f>
        <v>16</v>
      </c>
      <c r="V220">
        <f t="shared" si="19"/>
        <v>16</v>
      </c>
      <c r="W220" t="str">
        <f t="shared" si="20"/>
        <v>43702B13</v>
      </c>
      <c r="X220">
        <f t="shared" si="21"/>
        <v>1</v>
      </c>
      <c r="Y220" t="str">
        <f>VLOOKUP(A220,Klasses!$A$2:$B$100,2,FALSE)</f>
        <v>Boys 13</v>
      </c>
      <c r="Z220" t="s">
        <v>198</v>
      </c>
      <c r="AA220" t="str">
        <f t="shared" si="22"/>
        <v>SUPERCROSS BVC BIKES BENELUX</v>
      </c>
      <c r="AB220" t="str">
        <f t="shared" si="23"/>
        <v>Yorgi PICCART</v>
      </c>
    </row>
    <row r="221" spans="1:28" x14ac:dyDescent="0.25">
      <c r="A221" t="s">
        <v>41</v>
      </c>
      <c r="B221">
        <v>1049</v>
      </c>
      <c r="C221">
        <v>76</v>
      </c>
      <c r="D221" t="s">
        <v>256</v>
      </c>
      <c r="E221" s="2">
        <v>38392</v>
      </c>
      <c r="F221" t="s">
        <v>98</v>
      </c>
      <c r="G221">
        <v>1</v>
      </c>
      <c r="H221">
        <v>1</v>
      </c>
      <c r="I221">
        <v>1</v>
      </c>
      <c r="L221">
        <v>4</v>
      </c>
      <c r="M221">
        <v>2</v>
      </c>
      <c r="N221" s="2">
        <v>43702</v>
      </c>
      <c r="O221">
        <f t="shared" si="18"/>
        <v>0</v>
      </c>
      <c r="P221">
        <f>VLOOKUP("M"&amp;TEXT(G221,"0"),Punten!$A$1:$E$37,5,FALSE)</f>
        <v>0</v>
      </c>
      <c r="Q221">
        <f>VLOOKUP("M"&amp;TEXT(H221,"0"),Punten!$A$1:$E$37,5,FALSE)</f>
        <v>0</v>
      </c>
      <c r="R221">
        <f>VLOOKUP("M"&amp;TEXT(I221,"0"),Punten!$A$1:$E$37,5,FALSE)</f>
        <v>0</v>
      </c>
      <c r="S221">
        <f>VLOOKUP("K"&amp;TEXT(M221,"0"),Punten!$A$1:$E$37,5,FALSE)</f>
        <v>0</v>
      </c>
      <c r="T221">
        <f>VLOOKUP("H"&amp;TEXT(L221,"0"),Punten!$A$1:$E$37,5,FALSE)</f>
        <v>0</v>
      </c>
      <c r="U221">
        <f>VLOOKUP("F"&amp;TEXT(M221,"0"),Punten!$A$2:$E$158,5,FALSE)</f>
        <v>16</v>
      </c>
      <c r="V221">
        <f t="shared" si="19"/>
        <v>16</v>
      </c>
      <c r="W221" t="str">
        <f t="shared" si="20"/>
        <v>43702B14</v>
      </c>
      <c r="X221">
        <f t="shared" si="21"/>
        <v>2</v>
      </c>
      <c r="Y221" t="str">
        <f>VLOOKUP(A221,Klasses!$A$2:$B$100,2,FALSE)</f>
        <v>Boys 14</v>
      </c>
      <c r="Z221" t="s">
        <v>198</v>
      </c>
      <c r="AA221" t="str">
        <f t="shared" si="22"/>
        <v>SUPERCROSS BVC BIKES BENELUX</v>
      </c>
      <c r="AB221" t="str">
        <f t="shared" si="23"/>
        <v>Ethane BOURGUIGNON</v>
      </c>
    </row>
    <row r="222" spans="1:28" x14ac:dyDescent="0.25">
      <c r="A222" t="s">
        <v>46</v>
      </c>
      <c r="B222">
        <v>51328</v>
      </c>
      <c r="C222">
        <v>11</v>
      </c>
      <c r="D222" t="s">
        <v>181</v>
      </c>
      <c r="E222" s="2">
        <v>38064</v>
      </c>
      <c r="F222" t="s">
        <v>98</v>
      </c>
      <c r="G222">
        <v>3</v>
      </c>
      <c r="H222">
        <v>2</v>
      </c>
      <c r="I222">
        <v>2</v>
      </c>
      <c r="M222">
        <v>2</v>
      </c>
      <c r="N222" s="2">
        <v>43702</v>
      </c>
      <c r="O222">
        <f t="shared" si="18"/>
        <v>0</v>
      </c>
      <c r="P222">
        <f>VLOOKUP("M"&amp;TEXT(G222,"0"),Punten!$A$1:$E$37,5,FALSE)</f>
        <v>0</v>
      </c>
      <c r="Q222">
        <f>VLOOKUP("M"&amp;TEXT(H222,"0"),Punten!$A$1:$E$37,5,FALSE)</f>
        <v>0</v>
      </c>
      <c r="R222">
        <f>VLOOKUP("M"&amp;TEXT(I222,"0"),Punten!$A$1:$E$37,5,FALSE)</f>
        <v>0</v>
      </c>
      <c r="S222">
        <f>VLOOKUP("K"&amp;TEXT(M222,"0"),Punten!$A$1:$E$37,5,FALSE)</f>
        <v>0</v>
      </c>
      <c r="T222">
        <f>VLOOKUP("H"&amp;TEXT(L222,"0"),Punten!$A$1:$E$37,5,FALSE)</f>
        <v>0</v>
      </c>
      <c r="U222">
        <f>VLOOKUP("F"&amp;TEXT(M222,"0"),Punten!$A$2:$E$158,5,FALSE)</f>
        <v>16</v>
      </c>
      <c r="V222">
        <f t="shared" si="19"/>
        <v>16</v>
      </c>
      <c r="W222" t="str">
        <f t="shared" si="20"/>
        <v>43702G15</v>
      </c>
      <c r="X222">
        <f t="shared" si="21"/>
        <v>3</v>
      </c>
      <c r="Y222" t="str">
        <f>VLOOKUP(A222,Klasses!$A$2:$B$100,2,FALSE)</f>
        <v>Girls 15+</v>
      </c>
      <c r="Z222" t="s">
        <v>198</v>
      </c>
      <c r="AA222" t="str">
        <f t="shared" si="22"/>
        <v>SUPERCROSS BVC BIKES BENELUX</v>
      </c>
      <c r="AB222" t="str">
        <f t="shared" si="23"/>
        <v>Aiko GOMMERS</v>
      </c>
    </row>
    <row r="223" spans="1:28" x14ac:dyDescent="0.25">
      <c r="A223" t="s">
        <v>43</v>
      </c>
      <c r="B223">
        <v>48042</v>
      </c>
      <c r="C223">
        <v>81</v>
      </c>
      <c r="D223" t="s">
        <v>122</v>
      </c>
      <c r="E223" s="2">
        <v>39128</v>
      </c>
      <c r="F223" t="s">
        <v>98</v>
      </c>
      <c r="G223">
        <v>1</v>
      </c>
      <c r="H223">
        <v>1</v>
      </c>
      <c r="I223">
        <v>2</v>
      </c>
      <c r="L223">
        <v>2</v>
      </c>
      <c r="M223">
        <v>5</v>
      </c>
      <c r="N223" s="2">
        <v>43702</v>
      </c>
      <c r="O223">
        <f t="shared" si="18"/>
        <v>0</v>
      </c>
      <c r="P223">
        <f>VLOOKUP("M"&amp;TEXT(G223,"0"),Punten!$A$1:$E$37,5,FALSE)</f>
        <v>0</v>
      </c>
      <c r="Q223">
        <f>VLOOKUP("M"&amp;TEXT(H223,"0"),Punten!$A$1:$E$37,5,FALSE)</f>
        <v>0</v>
      </c>
      <c r="R223">
        <f>VLOOKUP("M"&amp;TEXT(I223,"0"),Punten!$A$1:$E$37,5,FALSE)</f>
        <v>0</v>
      </c>
      <c r="S223">
        <f>VLOOKUP("K"&amp;TEXT(M223,"0"),Punten!$A$1:$E$37,5,FALSE)</f>
        <v>0</v>
      </c>
      <c r="T223">
        <f>VLOOKUP("H"&amp;TEXT(L223,"0"),Punten!$A$1:$E$37,5,FALSE)</f>
        <v>0</v>
      </c>
      <c r="U223">
        <f>VLOOKUP("F"&amp;TEXT(M223,"0"),Punten!$A$2:$E$158,5,FALSE)</f>
        <v>9</v>
      </c>
      <c r="V223">
        <f t="shared" si="19"/>
        <v>9</v>
      </c>
      <c r="W223" t="str">
        <f t="shared" si="20"/>
        <v>43702B12</v>
      </c>
      <c r="X223">
        <f t="shared" si="21"/>
        <v>4</v>
      </c>
      <c r="Y223" t="str">
        <f>VLOOKUP(A223,Klasses!$A$2:$B$100,2,FALSE)</f>
        <v>Boys 12</v>
      </c>
      <c r="Z223" t="s">
        <v>198</v>
      </c>
      <c r="AA223" t="str">
        <f t="shared" si="22"/>
        <v>SUPERCROSS BVC BIKES BENELUX</v>
      </c>
      <c r="AB223" t="str">
        <f t="shared" si="23"/>
        <v>Mika OOMS</v>
      </c>
    </row>
    <row r="224" spans="1:28" x14ac:dyDescent="0.25">
      <c r="A224" t="s">
        <v>40</v>
      </c>
      <c r="B224">
        <v>48021</v>
      </c>
      <c r="C224">
        <v>16</v>
      </c>
      <c r="D224" t="s">
        <v>224</v>
      </c>
      <c r="E224" s="2">
        <v>38262</v>
      </c>
      <c r="F224" t="s">
        <v>84</v>
      </c>
      <c r="G224">
        <v>3</v>
      </c>
      <c r="H224">
        <v>1</v>
      </c>
      <c r="I224">
        <v>1</v>
      </c>
      <c r="L224">
        <v>2</v>
      </c>
      <c r="M224">
        <v>4</v>
      </c>
      <c r="N224" s="2">
        <v>43702</v>
      </c>
      <c r="O224">
        <f t="shared" si="18"/>
        <v>0</v>
      </c>
      <c r="P224">
        <f>VLOOKUP("M"&amp;TEXT(G224,"0"),Punten!$A$1:$E$37,5,FALSE)</f>
        <v>0</v>
      </c>
      <c r="Q224">
        <f>VLOOKUP("M"&amp;TEXT(H224,"0"),Punten!$A$1:$E$37,5,FALSE)</f>
        <v>0</v>
      </c>
      <c r="R224">
        <f>VLOOKUP("M"&amp;TEXT(I224,"0"),Punten!$A$1:$E$37,5,FALSE)</f>
        <v>0</v>
      </c>
      <c r="S224">
        <f>VLOOKUP("K"&amp;TEXT(M224,"0"),Punten!$A$1:$E$37,5,FALSE)</f>
        <v>0</v>
      </c>
      <c r="T224">
        <f>VLOOKUP("H"&amp;TEXT(L224,"0"),Punten!$A$1:$E$37,5,FALSE)</f>
        <v>0</v>
      </c>
      <c r="U224">
        <f>VLOOKUP("F"&amp;TEXT(M224,"0"),Punten!$A$2:$E$158,5,FALSE)</f>
        <v>11</v>
      </c>
      <c r="V224">
        <f t="shared" si="19"/>
        <v>11</v>
      </c>
      <c r="W224" t="str">
        <f t="shared" si="20"/>
        <v>43702B15</v>
      </c>
      <c r="X224">
        <f t="shared" si="21"/>
        <v>1</v>
      </c>
      <c r="Y224" t="str">
        <f>VLOOKUP(A224,Klasses!$A$2:$B$100,2,FALSE)</f>
        <v>Boys 15/16</v>
      </c>
      <c r="Z224" t="s">
        <v>198</v>
      </c>
      <c r="AA224" t="str">
        <f t="shared" si="22"/>
        <v>TARGET BMX TEAM</v>
      </c>
      <c r="AB224" t="str">
        <f t="shared" si="23"/>
        <v>Thomas WILLEMS</v>
      </c>
    </row>
    <row r="225" spans="1:28" x14ac:dyDescent="0.25">
      <c r="A225" t="s">
        <v>42</v>
      </c>
      <c r="B225">
        <v>53951</v>
      </c>
      <c r="C225">
        <v>118</v>
      </c>
      <c r="D225" t="s">
        <v>242</v>
      </c>
      <c r="E225" s="2">
        <v>38733</v>
      </c>
      <c r="F225" t="s">
        <v>84</v>
      </c>
      <c r="G225">
        <v>1</v>
      </c>
      <c r="H225">
        <v>1</v>
      </c>
      <c r="I225">
        <v>2</v>
      </c>
      <c r="L225">
        <v>4</v>
      </c>
      <c r="M225">
        <v>7</v>
      </c>
      <c r="N225" s="2">
        <v>43702</v>
      </c>
      <c r="O225">
        <f t="shared" si="18"/>
        <v>0</v>
      </c>
      <c r="P225">
        <f>VLOOKUP("M"&amp;TEXT(G225,"0"),Punten!$A$1:$E$37,5,FALSE)</f>
        <v>0</v>
      </c>
      <c r="Q225">
        <f>VLOOKUP("M"&amp;TEXT(H225,"0"),Punten!$A$1:$E$37,5,FALSE)</f>
        <v>0</v>
      </c>
      <c r="R225">
        <f>VLOOKUP("M"&amp;TEXT(I225,"0"),Punten!$A$1:$E$37,5,FALSE)</f>
        <v>0</v>
      </c>
      <c r="S225">
        <f>VLOOKUP("K"&amp;TEXT(M225,"0"),Punten!$A$1:$E$37,5,FALSE)</f>
        <v>0</v>
      </c>
      <c r="T225">
        <f>VLOOKUP("H"&amp;TEXT(L225,"0"),Punten!$A$1:$E$37,5,FALSE)</f>
        <v>0</v>
      </c>
      <c r="U225">
        <f>VLOOKUP("F"&amp;TEXT(M225,"0"),Punten!$A$2:$E$158,5,FALSE)</f>
        <v>6</v>
      </c>
      <c r="V225">
        <f t="shared" si="19"/>
        <v>6</v>
      </c>
      <c r="W225" t="str">
        <f t="shared" si="20"/>
        <v>43702B13</v>
      </c>
      <c r="X225">
        <f t="shared" si="21"/>
        <v>2</v>
      </c>
      <c r="Y225" t="str">
        <f>VLOOKUP(A225,Klasses!$A$2:$B$100,2,FALSE)</f>
        <v>Boys 13</v>
      </c>
      <c r="Z225" t="s">
        <v>198</v>
      </c>
      <c r="AA225" t="str">
        <f t="shared" si="22"/>
        <v>TARGET BMX TEAM</v>
      </c>
      <c r="AB225" t="str">
        <f t="shared" si="23"/>
        <v>Lowie NULENS</v>
      </c>
    </row>
    <row r="226" spans="1:28" x14ac:dyDescent="0.25">
      <c r="A226" t="s">
        <v>40</v>
      </c>
      <c r="B226">
        <v>53618</v>
      </c>
      <c r="C226">
        <v>27</v>
      </c>
      <c r="D226" t="s">
        <v>271</v>
      </c>
      <c r="E226" s="2">
        <v>38201</v>
      </c>
      <c r="F226" t="s">
        <v>84</v>
      </c>
      <c r="G226">
        <v>2</v>
      </c>
      <c r="H226">
        <v>2</v>
      </c>
      <c r="I226">
        <v>3</v>
      </c>
      <c r="L226">
        <v>7</v>
      </c>
      <c r="N226" s="2">
        <v>43702</v>
      </c>
      <c r="O226">
        <f t="shared" si="18"/>
        <v>0</v>
      </c>
      <c r="P226">
        <f>VLOOKUP("M"&amp;TEXT(G226,"0"),Punten!$A$1:$E$37,5,FALSE)</f>
        <v>0</v>
      </c>
      <c r="Q226">
        <f>VLOOKUP("M"&amp;TEXT(H226,"0"),Punten!$A$1:$E$37,5,FALSE)</f>
        <v>0</v>
      </c>
      <c r="R226">
        <f>VLOOKUP("M"&amp;TEXT(I226,"0"),Punten!$A$1:$E$37,5,FALSE)</f>
        <v>0</v>
      </c>
      <c r="S226">
        <f>VLOOKUP("K"&amp;TEXT(M226,"0"),Punten!$A$1:$E$37,5,FALSE)</f>
        <v>0</v>
      </c>
      <c r="T226">
        <f>VLOOKUP("H"&amp;TEXT(L226,"0"),Punten!$A$1:$E$37,5,FALSE)</f>
        <v>0</v>
      </c>
      <c r="U226">
        <f>VLOOKUP("F"&amp;TEXT(M226,"0"),Punten!$A$2:$E$158,5,FALSE)</f>
        <v>0</v>
      </c>
      <c r="V226">
        <f t="shared" si="19"/>
        <v>0</v>
      </c>
      <c r="W226" t="str">
        <f t="shared" si="20"/>
        <v>43702B15</v>
      </c>
      <c r="X226">
        <f t="shared" si="21"/>
        <v>3</v>
      </c>
      <c r="Y226" t="str">
        <f>VLOOKUP(A226,Klasses!$A$2:$B$100,2,FALSE)</f>
        <v>Boys 15/16</v>
      </c>
      <c r="Z226" t="s">
        <v>198</v>
      </c>
      <c r="AA226" t="str">
        <f t="shared" si="22"/>
        <v>TARGET BMX TEAM</v>
      </c>
      <c r="AB226" t="str">
        <f t="shared" si="23"/>
        <v>Louis VERHERSTRAETEN</v>
      </c>
    </row>
    <row r="227" spans="1:28" x14ac:dyDescent="0.25">
      <c r="A227" t="s">
        <v>41</v>
      </c>
      <c r="B227">
        <v>53025</v>
      </c>
      <c r="C227">
        <v>94</v>
      </c>
      <c r="D227" t="s">
        <v>143</v>
      </c>
      <c r="E227" s="2">
        <v>38380</v>
      </c>
      <c r="F227" t="s">
        <v>116</v>
      </c>
      <c r="G227">
        <v>1</v>
      </c>
      <c r="H227">
        <v>7</v>
      </c>
      <c r="I227">
        <v>3</v>
      </c>
      <c r="L227">
        <v>1</v>
      </c>
      <c r="M227">
        <v>1</v>
      </c>
      <c r="N227" s="2">
        <v>43702</v>
      </c>
      <c r="O227">
        <f t="shared" si="18"/>
        <v>0</v>
      </c>
      <c r="P227">
        <f>VLOOKUP("M"&amp;TEXT(G227,"0"),Punten!$A$1:$E$37,5,FALSE)</f>
        <v>0</v>
      </c>
      <c r="Q227">
        <f>VLOOKUP("M"&amp;TEXT(H227,"0"),Punten!$A$1:$E$37,5,FALSE)</f>
        <v>0</v>
      </c>
      <c r="R227">
        <f>VLOOKUP("M"&amp;TEXT(I227,"0"),Punten!$A$1:$E$37,5,FALSE)</f>
        <v>0</v>
      </c>
      <c r="S227">
        <f>VLOOKUP("K"&amp;TEXT(M227,"0"),Punten!$A$1:$E$37,5,FALSE)</f>
        <v>0</v>
      </c>
      <c r="T227">
        <f>VLOOKUP("H"&amp;TEXT(L227,"0"),Punten!$A$1:$E$37,5,FALSE)</f>
        <v>0</v>
      </c>
      <c r="U227">
        <f>VLOOKUP("F"&amp;TEXT(M227,"0"),Punten!$A$2:$E$158,5,FALSE)</f>
        <v>20</v>
      </c>
      <c r="V227">
        <f t="shared" si="19"/>
        <v>20</v>
      </c>
      <c r="W227" t="str">
        <f t="shared" si="20"/>
        <v>43702B14</v>
      </c>
      <c r="X227">
        <f t="shared" si="21"/>
        <v>1</v>
      </c>
      <c r="Y227" t="str">
        <f>VLOOKUP(A227,Klasses!$A$2:$B$100,2,FALSE)</f>
        <v>Boys 14</v>
      </c>
      <c r="Z227" t="s">
        <v>198</v>
      </c>
      <c r="AA227" t="str">
        <f t="shared" si="22"/>
        <v>TEAM RIFT BMX BELGIUM</v>
      </c>
      <c r="AB227" t="str">
        <f t="shared" si="23"/>
        <v>Tjörven MERTENS</v>
      </c>
    </row>
    <row r="228" spans="1:28" x14ac:dyDescent="0.25">
      <c r="A228" t="s">
        <v>47</v>
      </c>
      <c r="B228">
        <v>51326</v>
      </c>
      <c r="C228">
        <v>45</v>
      </c>
      <c r="D228" t="s">
        <v>213</v>
      </c>
      <c r="E228" s="2">
        <v>38081</v>
      </c>
      <c r="F228" t="s">
        <v>116</v>
      </c>
      <c r="G228">
        <v>1</v>
      </c>
      <c r="H228">
        <v>3</v>
      </c>
      <c r="I228">
        <v>3</v>
      </c>
      <c r="M228">
        <v>1</v>
      </c>
      <c r="N228" s="2">
        <v>43702</v>
      </c>
      <c r="O228">
        <f t="shared" si="18"/>
        <v>0</v>
      </c>
      <c r="P228">
        <f>VLOOKUP("M"&amp;TEXT(G228,"0"),Punten!$A$1:$E$37,5,FALSE)</f>
        <v>0</v>
      </c>
      <c r="Q228">
        <f>VLOOKUP("M"&amp;TEXT(H228,"0"),Punten!$A$1:$E$37,5,FALSE)</f>
        <v>0</v>
      </c>
      <c r="R228">
        <f>VLOOKUP("M"&amp;TEXT(I228,"0"),Punten!$A$1:$E$37,5,FALSE)</f>
        <v>0</v>
      </c>
      <c r="S228">
        <f>VLOOKUP("K"&amp;TEXT(M228,"0"),Punten!$A$1:$E$37,5,FALSE)</f>
        <v>0</v>
      </c>
      <c r="T228">
        <f>VLOOKUP("H"&amp;TEXT(L228,"0"),Punten!$A$1:$E$37,5,FALSE)</f>
        <v>0</v>
      </c>
      <c r="U228">
        <f>VLOOKUP("F"&amp;TEXT(M228,"0"),Punten!$A$2:$E$158,5,FALSE)</f>
        <v>20</v>
      </c>
      <c r="V228">
        <f t="shared" si="19"/>
        <v>20</v>
      </c>
      <c r="W228" t="str">
        <f t="shared" si="20"/>
        <v>43702D05</v>
      </c>
      <c r="X228">
        <f t="shared" si="21"/>
        <v>2</v>
      </c>
      <c r="Y228" t="str">
        <f>VLOOKUP(A228,Klasses!$A$2:$B$100,2,FALSE)</f>
        <v>Dames Cruisers</v>
      </c>
      <c r="Z228" t="s">
        <v>198</v>
      </c>
      <c r="AA228" t="str">
        <f t="shared" si="22"/>
        <v>TEAM RIFT BMX BELGIUM</v>
      </c>
      <c r="AB228" t="str">
        <f t="shared" si="23"/>
        <v>Zoë WOLFS</v>
      </c>
    </row>
    <row r="229" spans="1:28" x14ac:dyDescent="0.25">
      <c r="A229" t="s">
        <v>44</v>
      </c>
      <c r="B229">
        <v>51325</v>
      </c>
      <c r="C229">
        <v>93</v>
      </c>
      <c r="D229" t="s">
        <v>170</v>
      </c>
      <c r="E229" s="2">
        <v>39435</v>
      </c>
      <c r="F229" t="s">
        <v>116</v>
      </c>
      <c r="G229">
        <v>1</v>
      </c>
      <c r="H229">
        <v>5</v>
      </c>
      <c r="I229">
        <v>1</v>
      </c>
      <c r="M229">
        <v>3</v>
      </c>
      <c r="N229" s="2">
        <v>43702</v>
      </c>
      <c r="O229">
        <f t="shared" si="18"/>
        <v>0</v>
      </c>
      <c r="P229">
        <f>VLOOKUP("M"&amp;TEXT(G229,"0"),Punten!$A$1:$E$37,5,FALSE)</f>
        <v>0</v>
      </c>
      <c r="Q229">
        <f>VLOOKUP("M"&amp;TEXT(H229,"0"),Punten!$A$1:$E$37,5,FALSE)</f>
        <v>0</v>
      </c>
      <c r="R229">
        <f>VLOOKUP("M"&amp;TEXT(I229,"0"),Punten!$A$1:$E$37,5,FALSE)</f>
        <v>0</v>
      </c>
      <c r="S229">
        <f>VLOOKUP("K"&amp;TEXT(M229,"0"),Punten!$A$1:$E$37,5,FALSE)</f>
        <v>0</v>
      </c>
      <c r="T229">
        <f>VLOOKUP("H"&amp;TEXT(L229,"0"),Punten!$A$1:$E$37,5,FALSE)</f>
        <v>0</v>
      </c>
      <c r="U229">
        <f>VLOOKUP("F"&amp;TEXT(M229,"0"),Punten!$A$2:$E$158,5,FALSE)</f>
        <v>13</v>
      </c>
      <c r="V229">
        <f t="shared" si="19"/>
        <v>13</v>
      </c>
      <c r="W229" t="str">
        <f t="shared" si="20"/>
        <v>43702G11</v>
      </c>
      <c r="X229">
        <f t="shared" si="21"/>
        <v>3</v>
      </c>
      <c r="Y229" t="str">
        <f>VLOOKUP(A229,Klasses!$A$2:$B$100,2,FALSE)</f>
        <v>Girls 11/12</v>
      </c>
      <c r="Z229" t="s">
        <v>198</v>
      </c>
      <c r="AA229" t="str">
        <f t="shared" si="22"/>
        <v>TEAM RIFT BMX BELGIUM</v>
      </c>
      <c r="AB229" t="str">
        <f t="shared" si="23"/>
        <v>Lore WOLFS</v>
      </c>
    </row>
    <row r="230" spans="1:28" x14ac:dyDescent="0.25">
      <c r="A230" t="s">
        <v>45</v>
      </c>
      <c r="B230">
        <v>51331</v>
      </c>
      <c r="C230">
        <v>17</v>
      </c>
      <c r="D230" t="s">
        <v>176</v>
      </c>
      <c r="E230" s="2">
        <v>38771</v>
      </c>
      <c r="F230" t="s">
        <v>116</v>
      </c>
      <c r="G230">
        <v>1</v>
      </c>
      <c r="H230">
        <v>3</v>
      </c>
      <c r="I230">
        <v>4</v>
      </c>
      <c r="M230">
        <v>3</v>
      </c>
      <c r="N230" s="2">
        <v>43702</v>
      </c>
      <c r="O230">
        <f t="shared" si="18"/>
        <v>0</v>
      </c>
      <c r="P230">
        <f>VLOOKUP("M"&amp;TEXT(G230,"0"),Punten!$A$1:$E$37,5,FALSE)</f>
        <v>0</v>
      </c>
      <c r="Q230">
        <f>VLOOKUP("M"&amp;TEXT(H230,"0"),Punten!$A$1:$E$37,5,FALSE)</f>
        <v>0</v>
      </c>
      <c r="R230">
        <f>VLOOKUP("M"&amp;TEXT(I230,"0"),Punten!$A$1:$E$37,5,FALSE)</f>
        <v>0</v>
      </c>
      <c r="S230">
        <f>VLOOKUP("K"&amp;TEXT(M230,"0"),Punten!$A$1:$E$37,5,FALSE)</f>
        <v>0</v>
      </c>
      <c r="T230">
        <f>VLOOKUP("H"&amp;TEXT(L230,"0"),Punten!$A$1:$E$37,5,FALSE)</f>
        <v>0</v>
      </c>
      <c r="U230">
        <f>VLOOKUP("F"&amp;TEXT(M230,"0"),Punten!$A$2:$E$158,5,FALSE)</f>
        <v>13</v>
      </c>
      <c r="V230">
        <f t="shared" si="19"/>
        <v>13</v>
      </c>
      <c r="W230" t="str">
        <f t="shared" si="20"/>
        <v>43702G13</v>
      </c>
      <c r="X230">
        <f t="shared" si="21"/>
        <v>4</v>
      </c>
      <c r="Y230" t="str">
        <f>VLOOKUP(A230,Klasses!$A$2:$B$100,2,FALSE)</f>
        <v>Girls 13/14</v>
      </c>
      <c r="Z230" t="s">
        <v>198</v>
      </c>
      <c r="AA230" t="str">
        <f t="shared" si="22"/>
        <v>TEAM RIFT BMX BELGIUM</v>
      </c>
      <c r="AB230" t="str">
        <f t="shared" si="23"/>
        <v>Lotte WOLFS</v>
      </c>
    </row>
    <row r="231" spans="1:28" x14ac:dyDescent="0.25">
      <c r="A231" t="s">
        <v>43</v>
      </c>
      <c r="B231">
        <v>52325</v>
      </c>
      <c r="C231">
        <v>12</v>
      </c>
      <c r="D231" t="s">
        <v>119</v>
      </c>
      <c r="E231" s="2">
        <v>39235</v>
      </c>
      <c r="F231" t="s">
        <v>120</v>
      </c>
      <c r="G231">
        <v>1</v>
      </c>
      <c r="H231">
        <v>1</v>
      </c>
      <c r="I231">
        <v>1</v>
      </c>
      <c r="L231">
        <v>2</v>
      </c>
      <c r="M231">
        <v>2</v>
      </c>
      <c r="N231" s="2">
        <v>43688</v>
      </c>
      <c r="O231">
        <f t="shared" si="18"/>
        <v>0</v>
      </c>
      <c r="P231">
        <f>VLOOKUP("M"&amp;TEXT(G231,"0"),Punten!$A$1:$E$37,5,FALSE)</f>
        <v>0</v>
      </c>
      <c r="Q231">
        <f>VLOOKUP("M"&amp;TEXT(H231,"0"),Punten!$A$1:$E$37,5,FALSE)</f>
        <v>0</v>
      </c>
      <c r="R231">
        <f>VLOOKUP("M"&amp;TEXT(I231,"0"),Punten!$A$1:$E$37,5,FALSE)</f>
        <v>0</v>
      </c>
      <c r="S231">
        <f>VLOOKUP("K"&amp;TEXT(M231,"0"),Punten!$A$1:$E$37,5,FALSE)</f>
        <v>0</v>
      </c>
      <c r="T231">
        <f>VLOOKUP("H"&amp;TEXT(L231,"0"),Punten!$A$1:$E$37,5,FALSE)</f>
        <v>0</v>
      </c>
      <c r="U231">
        <f>VLOOKUP("F"&amp;TEXT(M231,"0"),Punten!$A$2:$E$158,5,FALSE)</f>
        <v>16</v>
      </c>
      <c r="V231">
        <f t="shared" si="19"/>
        <v>16</v>
      </c>
      <c r="W231" t="str">
        <f t="shared" si="20"/>
        <v>43688B12</v>
      </c>
      <c r="X231">
        <f t="shared" si="21"/>
        <v>1</v>
      </c>
      <c r="Y231" t="str">
        <f>VLOOKUP(A231,Klasses!$A$2:$B$100,2,FALSE)</f>
        <v>Boys 12</v>
      </c>
      <c r="Z231" t="s">
        <v>198</v>
      </c>
      <c r="AA231" t="str">
        <f t="shared" si="22"/>
        <v>2B RACING TEAM</v>
      </c>
      <c r="AB231" t="str">
        <f t="shared" si="23"/>
        <v>Dries BROUNS</v>
      </c>
    </row>
    <row r="232" spans="1:28" x14ac:dyDescent="0.25">
      <c r="A232" t="s">
        <v>41</v>
      </c>
      <c r="B232">
        <v>52323</v>
      </c>
      <c r="C232">
        <v>51</v>
      </c>
      <c r="D232" t="s">
        <v>144</v>
      </c>
      <c r="E232" s="2">
        <v>38353</v>
      </c>
      <c r="F232" t="s">
        <v>120</v>
      </c>
      <c r="G232">
        <v>2</v>
      </c>
      <c r="H232">
        <v>3</v>
      </c>
      <c r="I232">
        <v>1</v>
      </c>
      <c r="L232">
        <v>2</v>
      </c>
      <c r="M232">
        <v>2</v>
      </c>
      <c r="N232" s="2">
        <v>43688</v>
      </c>
      <c r="O232">
        <f t="shared" si="18"/>
        <v>0</v>
      </c>
      <c r="P232">
        <f>VLOOKUP("M"&amp;TEXT(G232,"0"),Punten!$A$1:$E$37,5,FALSE)</f>
        <v>0</v>
      </c>
      <c r="Q232">
        <f>VLOOKUP("M"&amp;TEXT(H232,"0"),Punten!$A$1:$E$37,5,FALSE)</f>
        <v>0</v>
      </c>
      <c r="R232">
        <f>VLOOKUP("M"&amp;TEXT(I232,"0"),Punten!$A$1:$E$37,5,FALSE)</f>
        <v>0</v>
      </c>
      <c r="S232">
        <f>VLOOKUP("K"&amp;TEXT(M232,"0"),Punten!$A$1:$E$37,5,FALSE)</f>
        <v>0</v>
      </c>
      <c r="T232">
        <f>VLOOKUP("H"&amp;TEXT(L232,"0"),Punten!$A$1:$E$37,5,FALSE)</f>
        <v>0</v>
      </c>
      <c r="U232">
        <f>VLOOKUP("F"&amp;TEXT(M232,"0"),Punten!$A$2:$E$158,5,FALSE)</f>
        <v>16</v>
      </c>
      <c r="V232">
        <f t="shared" si="19"/>
        <v>16</v>
      </c>
      <c r="W232" t="str">
        <f t="shared" si="20"/>
        <v>43688B14</v>
      </c>
      <c r="X232">
        <f t="shared" si="21"/>
        <v>2</v>
      </c>
      <c r="Y232" t="str">
        <f>VLOOKUP(A232,Klasses!$A$2:$B$100,2,FALSE)</f>
        <v>Boys 14</v>
      </c>
      <c r="Z232" t="s">
        <v>198</v>
      </c>
      <c r="AA232" t="str">
        <f t="shared" si="22"/>
        <v>2B RACING TEAM</v>
      </c>
      <c r="AB232" t="str">
        <f t="shared" si="23"/>
        <v>Dieter BROUNS</v>
      </c>
    </row>
    <row r="233" spans="1:28" x14ac:dyDescent="0.25">
      <c r="A233" t="s">
        <v>42</v>
      </c>
      <c r="B233">
        <v>45679</v>
      </c>
      <c r="C233">
        <v>76</v>
      </c>
      <c r="D233" t="s">
        <v>140</v>
      </c>
      <c r="E233" s="2">
        <v>38866</v>
      </c>
      <c r="F233" t="s">
        <v>118</v>
      </c>
      <c r="G233">
        <v>1</v>
      </c>
      <c r="H233">
        <v>1</v>
      </c>
      <c r="I233">
        <v>1</v>
      </c>
      <c r="L233">
        <v>1</v>
      </c>
      <c r="M233">
        <v>1</v>
      </c>
      <c r="N233" s="2">
        <v>43688</v>
      </c>
      <c r="O233">
        <f t="shared" si="18"/>
        <v>0</v>
      </c>
      <c r="P233">
        <f>VLOOKUP("M"&amp;TEXT(G233,"0"),Punten!$A$1:$E$37,5,FALSE)</f>
        <v>0</v>
      </c>
      <c r="Q233">
        <f>VLOOKUP("M"&amp;TEXT(H233,"0"),Punten!$A$1:$E$37,5,FALSE)</f>
        <v>0</v>
      </c>
      <c r="R233">
        <f>VLOOKUP("M"&amp;TEXT(I233,"0"),Punten!$A$1:$E$37,5,FALSE)</f>
        <v>0</v>
      </c>
      <c r="S233">
        <f>VLOOKUP("K"&amp;TEXT(M233,"0"),Punten!$A$1:$E$37,5,FALSE)</f>
        <v>0</v>
      </c>
      <c r="T233">
        <f>VLOOKUP("H"&amp;TEXT(L233,"0"),Punten!$A$1:$E$37,5,FALSE)</f>
        <v>0</v>
      </c>
      <c r="U233">
        <f>VLOOKUP("F"&amp;TEXT(M233,"0"),Punten!$A$2:$E$158,5,FALSE)</f>
        <v>20</v>
      </c>
      <c r="V233">
        <f t="shared" si="19"/>
        <v>20</v>
      </c>
      <c r="W233" t="str">
        <f t="shared" si="20"/>
        <v>43688B13</v>
      </c>
      <c r="X233">
        <f t="shared" si="21"/>
        <v>1</v>
      </c>
      <c r="Y233" t="str">
        <f>VLOOKUP(A233,Klasses!$A$2:$B$100,2,FALSE)</f>
        <v>Boys 13</v>
      </c>
      <c r="Z233" t="s">
        <v>198</v>
      </c>
      <c r="AA233" t="str">
        <f t="shared" si="22"/>
        <v>BJORN WYNANTS BMX TEAM</v>
      </c>
      <c r="AB233" t="str">
        <f t="shared" si="23"/>
        <v>Rune ROEFS</v>
      </c>
    </row>
    <row r="234" spans="1:28" x14ac:dyDescent="0.25">
      <c r="A234" t="s">
        <v>44</v>
      </c>
      <c r="B234">
        <v>45767</v>
      </c>
      <c r="C234">
        <v>7</v>
      </c>
      <c r="D234" t="s">
        <v>169</v>
      </c>
      <c r="E234" s="2">
        <v>39094</v>
      </c>
      <c r="F234" t="s">
        <v>118</v>
      </c>
      <c r="G234">
        <v>1</v>
      </c>
      <c r="H234">
        <v>1</v>
      </c>
      <c r="I234">
        <v>1</v>
      </c>
      <c r="M234">
        <v>1</v>
      </c>
      <c r="N234" s="2">
        <v>43688</v>
      </c>
      <c r="O234">
        <f t="shared" si="18"/>
        <v>0</v>
      </c>
      <c r="P234">
        <f>VLOOKUP("M"&amp;TEXT(G234,"0"),Punten!$A$1:$E$37,5,FALSE)</f>
        <v>0</v>
      </c>
      <c r="Q234">
        <f>VLOOKUP("M"&amp;TEXT(H234,"0"),Punten!$A$1:$E$37,5,FALSE)</f>
        <v>0</v>
      </c>
      <c r="R234">
        <f>VLOOKUP("M"&amp;TEXT(I234,"0"),Punten!$A$1:$E$37,5,FALSE)</f>
        <v>0</v>
      </c>
      <c r="S234">
        <f>VLOOKUP("K"&amp;TEXT(M234,"0"),Punten!$A$1:$E$37,5,FALSE)</f>
        <v>0</v>
      </c>
      <c r="T234">
        <f>VLOOKUP("H"&amp;TEXT(L234,"0"),Punten!$A$1:$E$37,5,FALSE)</f>
        <v>0</v>
      </c>
      <c r="U234">
        <f>VLOOKUP("F"&amp;TEXT(M234,"0"),Punten!$A$2:$E$158,5,FALSE)</f>
        <v>20</v>
      </c>
      <c r="V234">
        <f t="shared" si="19"/>
        <v>20</v>
      </c>
      <c r="W234" t="str">
        <f t="shared" si="20"/>
        <v>43688G11</v>
      </c>
      <c r="X234">
        <f t="shared" si="21"/>
        <v>2</v>
      </c>
      <c r="Y234" t="str">
        <f>VLOOKUP(A234,Klasses!$A$2:$B$100,2,FALSE)</f>
        <v>Girls 11/12</v>
      </c>
      <c r="Z234" t="s">
        <v>198</v>
      </c>
      <c r="AA234" t="str">
        <f t="shared" si="22"/>
        <v>BJORN WYNANTS BMX TEAM</v>
      </c>
      <c r="AB234" t="str">
        <f t="shared" si="23"/>
        <v>Sanne LUMBEECK</v>
      </c>
    </row>
    <row r="235" spans="1:28" x14ac:dyDescent="0.25">
      <c r="A235" t="s">
        <v>65</v>
      </c>
      <c r="B235">
        <v>51485</v>
      </c>
      <c r="C235">
        <v>44</v>
      </c>
      <c r="D235" t="s">
        <v>192</v>
      </c>
      <c r="E235" s="2">
        <v>36852</v>
      </c>
      <c r="F235" t="s">
        <v>118</v>
      </c>
      <c r="G235">
        <v>1</v>
      </c>
      <c r="H235">
        <v>2</v>
      </c>
      <c r="I235">
        <v>2</v>
      </c>
      <c r="M235">
        <v>1</v>
      </c>
      <c r="N235" s="2">
        <v>43688</v>
      </c>
      <c r="O235">
        <f t="shared" si="18"/>
        <v>0</v>
      </c>
      <c r="P235">
        <f>VLOOKUP("M"&amp;TEXT(G235,"0"),Punten!$A$1:$E$37,5,FALSE)</f>
        <v>0</v>
      </c>
      <c r="Q235">
        <f>VLOOKUP("M"&amp;TEXT(H235,"0"),Punten!$A$1:$E$37,5,FALSE)</f>
        <v>0</v>
      </c>
      <c r="R235">
        <f>VLOOKUP("M"&amp;TEXT(I235,"0"),Punten!$A$1:$E$37,5,FALSE)</f>
        <v>0</v>
      </c>
      <c r="S235">
        <f>VLOOKUP("K"&amp;TEXT(M235,"0"),Punten!$A$1:$E$37,5,FALSE)</f>
        <v>0</v>
      </c>
      <c r="T235">
        <f>VLOOKUP("H"&amp;TEXT(L235,"0"),Punten!$A$1:$E$37,5,FALSE)</f>
        <v>0</v>
      </c>
      <c r="U235">
        <f>VLOOKUP("F"&amp;TEXT(M235,"0"),Punten!$A$2:$E$158,5,FALSE)</f>
        <v>20</v>
      </c>
      <c r="V235">
        <f t="shared" si="19"/>
        <v>20</v>
      </c>
      <c r="W235" t="str">
        <f t="shared" si="20"/>
        <v>43688ME</v>
      </c>
      <c r="X235">
        <f t="shared" si="21"/>
        <v>3</v>
      </c>
      <c r="Y235" t="str">
        <f>VLOOKUP(A235,Klasses!$A$2:$B$100,2,FALSE)</f>
        <v>Men Elite</v>
      </c>
      <c r="Z235" t="s">
        <v>198</v>
      </c>
      <c r="AA235" t="str">
        <f t="shared" si="22"/>
        <v>BJORN WYNANTS BMX TEAM</v>
      </c>
      <c r="AB235" t="str">
        <f t="shared" si="23"/>
        <v>Mathijn BOGAERT</v>
      </c>
    </row>
    <row r="236" spans="1:28" x14ac:dyDescent="0.25">
      <c r="A236" t="s">
        <v>41</v>
      </c>
      <c r="B236">
        <v>48601</v>
      </c>
      <c r="C236">
        <v>65</v>
      </c>
      <c r="D236" t="s">
        <v>147</v>
      </c>
      <c r="E236" s="2">
        <v>38559</v>
      </c>
      <c r="F236" t="s">
        <v>118</v>
      </c>
      <c r="G236">
        <v>7</v>
      </c>
      <c r="H236">
        <v>8</v>
      </c>
      <c r="I236">
        <v>9</v>
      </c>
      <c r="N236" s="2">
        <v>43688</v>
      </c>
      <c r="O236">
        <f t="shared" si="18"/>
        <v>0</v>
      </c>
      <c r="P236">
        <f>VLOOKUP("M"&amp;TEXT(G236,"0"),Punten!$A$1:$E$37,5,FALSE)</f>
        <v>0</v>
      </c>
      <c r="Q236">
        <f>VLOOKUP("M"&amp;TEXT(H236,"0"),Punten!$A$1:$E$37,5,FALSE)</f>
        <v>0</v>
      </c>
      <c r="R236">
        <v>0</v>
      </c>
      <c r="S236">
        <f>VLOOKUP("K"&amp;TEXT(M236,"0"),Punten!$A$1:$E$37,5,FALSE)</f>
        <v>0</v>
      </c>
      <c r="T236">
        <f>VLOOKUP("H"&amp;TEXT(L236,"0"),Punten!$A$1:$E$37,5,FALSE)</f>
        <v>0</v>
      </c>
      <c r="U236">
        <f>VLOOKUP("F"&amp;TEXT(M236,"0"),Punten!$A$2:$E$158,5,FALSE)</f>
        <v>0</v>
      </c>
      <c r="V236">
        <f t="shared" si="19"/>
        <v>0</v>
      </c>
      <c r="W236" t="str">
        <f t="shared" si="20"/>
        <v>43688B14</v>
      </c>
      <c r="X236">
        <f t="shared" si="21"/>
        <v>4</v>
      </c>
      <c r="Y236" t="str">
        <f>VLOOKUP(A236,Klasses!$A$2:$B$100,2,FALSE)</f>
        <v>Boys 14</v>
      </c>
      <c r="Z236" t="s">
        <v>198</v>
      </c>
      <c r="AA236" t="str">
        <f t="shared" si="22"/>
        <v>BJORN WYNANTS BMX TEAM</v>
      </c>
      <c r="AB236" t="str">
        <f t="shared" si="23"/>
        <v>Nathan DE FAUW</v>
      </c>
    </row>
    <row r="237" spans="1:28" x14ac:dyDescent="0.25">
      <c r="A237" t="s">
        <v>43</v>
      </c>
      <c r="B237">
        <v>48035</v>
      </c>
      <c r="C237">
        <v>115</v>
      </c>
      <c r="D237" t="s">
        <v>124</v>
      </c>
      <c r="E237" s="2">
        <v>39214</v>
      </c>
      <c r="F237" t="s">
        <v>125</v>
      </c>
      <c r="G237">
        <v>2</v>
      </c>
      <c r="H237">
        <v>4</v>
      </c>
      <c r="I237">
        <v>3</v>
      </c>
      <c r="L237">
        <v>3</v>
      </c>
      <c r="M237">
        <v>5</v>
      </c>
      <c r="N237" s="2">
        <v>43688</v>
      </c>
      <c r="O237">
        <f t="shared" si="18"/>
        <v>0</v>
      </c>
      <c r="P237">
        <f>VLOOKUP("M"&amp;TEXT(G237,"0"),Punten!$A$1:$E$37,5,FALSE)</f>
        <v>0</v>
      </c>
      <c r="Q237">
        <f>VLOOKUP("M"&amp;TEXT(H237,"0"),Punten!$A$1:$E$37,5,FALSE)</f>
        <v>0</v>
      </c>
      <c r="R237">
        <f>VLOOKUP("M"&amp;TEXT(I237,"0"),Punten!$A$1:$E$37,5,FALSE)</f>
        <v>0</v>
      </c>
      <c r="S237">
        <f>VLOOKUP("K"&amp;TEXT(M237,"0"),Punten!$A$1:$E$37,5,FALSE)</f>
        <v>0</v>
      </c>
      <c r="T237">
        <f>VLOOKUP("H"&amp;TEXT(L237,"0"),Punten!$A$1:$E$37,5,FALSE)</f>
        <v>0</v>
      </c>
      <c r="U237">
        <f>VLOOKUP("F"&amp;TEXT(M237,"0"),Punten!$A$2:$E$158,5,FALSE)</f>
        <v>9</v>
      </c>
      <c r="V237">
        <f t="shared" si="19"/>
        <v>9</v>
      </c>
      <c r="W237" t="str">
        <f t="shared" si="20"/>
        <v>43688B12</v>
      </c>
      <c r="X237">
        <f t="shared" si="21"/>
        <v>1</v>
      </c>
      <c r="Y237" t="str">
        <f>VLOOKUP(A237,Klasses!$A$2:$B$100,2,FALSE)</f>
        <v>Boys 12</v>
      </c>
      <c r="Z237" t="s">
        <v>198</v>
      </c>
      <c r="AA237" t="str">
        <f t="shared" si="22"/>
        <v>BMX TEAM PRO LEGEND BELGIUM</v>
      </c>
      <c r="AB237" t="str">
        <f t="shared" si="23"/>
        <v>Geoffrey DE WIT</v>
      </c>
    </row>
    <row r="238" spans="1:28" x14ac:dyDescent="0.25">
      <c r="A238" t="s">
        <v>41</v>
      </c>
      <c r="B238">
        <v>48044</v>
      </c>
      <c r="C238">
        <v>40</v>
      </c>
      <c r="D238" t="s">
        <v>142</v>
      </c>
      <c r="E238" s="2">
        <v>38697</v>
      </c>
      <c r="F238" t="s">
        <v>125</v>
      </c>
      <c r="G238">
        <v>5</v>
      </c>
      <c r="H238">
        <v>7</v>
      </c>
      <c r="I238">
        <v>3</v>
      </c>
      <c r="L238">
        <v>6</v>
      </c>
      <c r="N238" s="2">
        <v>43688</v>
      </c>
      <c r="O238">
        <f t="shared" si="18"/>
        <v>0</v>
      </c>
      <c r="P238">
        <f>VLOOKUP("M"&amp;TEXT(G238,"0"),Punten!$A$1:$E$37,5,FALSE)</f>
        <v>0</v>
      </c>
      <c r="Q238">
        <f>VLOOKUP("M"&amp;TEXT(H238,"0"),Punten!$A$1:$E$37,5,FALSE)</f>
        <v>0</v>
      </c>
      <c r="R238">
        <f>VLOOKUP("M"&amp;TEXT(I238,"0"),Punten!$A$1:$E$37,5,FALSE)</f>
        <v>0</v>
      </c>
      <c r="S238">
        <f>VLOOKUP("K"&amp;TEXT(M238,"0"),Punten!$A$1:$E$37,5,FALSE)</f>
        <v>0</v>
      </c>
      <c r="T238">
        <f>VLOOKUP("H"&amp;TEXT(L238,"0"),Punten!$A$1:$E$37,5,FALSE)</f>
        <v>0</v>
      </c>
      <c r="U238">
        <f>VLOOKUP("F"&amp;TEXT(M238,"0"),Punten!$A$2:$E$158,5,FALSE)</f>
        <v>0</v>
      </c>
      <c r="V238">
        <f t="shared" si="19"/>
        <v>0</v>
      </c>
      <c r="W238" t="str">
        <f t="shared" si="20"/>
        <v>43688B14</v>
      </c>
      <c r="X238">
        <f t="shared" si="21"/>
        <v>2</v>
      </c>
      <c r="Y238" t="str">
        <f>VLOOKUP(A238,Klasses!$A$2:$B$100,2,FALSE)</f>
        <v>Boys 14</v>
      </c>
      <c r="Z238" t="s">
        <v>198</v>
      </c>
      <c r="AA238" t="str">
        <f t="shared" si="22"/>
        <v>BMX TEAM PRO LEGEND BELGIUM</v>
      </c>
      <c r="AB238" t="str">
        <f t="shared" si="23"/>
        <v>Jens HUYBRECHTS</v>
      </c>
    </row>
    <row r="239" spans="1:28" x14ac:dyDescent="0.25">
      <c r="A239" t="s">
        <v>72</v>
      </c>
      <c r="B239">
        <v>45838</v>
      </c>
      <c r="C239">
        <v>15</v>
      </c>
      <c r="D239" t="s">
        <v>80</v>
      </c>
      <c r="E239" s="2">
        <v>36789</v>
      </c>
      <c r="F239" t="s">
        <v>81</v>
      </c>
      <c r="G239">
        <v>1</v>
      </c>
      <c r="H239">
        <v>1</v>
      </c>
      <c r="I239">
        <v>1</v>
      </c>
      <c r="M239">
        <v>1</v>
      </c>
      <c r="N239" s="2">
        <v>43688</v>
      </c>
      <c r="O239">
        <f t="shared" si="18"/>
        <v>0</v>
      </c>
      <c r="P239">
        <f>VLOOKUP("M"&amp;TEXT(G239,"0"),Punten!$A$1:$E$37,5,FALSE)</f>
        <v>0</v>
      </c>
      <c r="Q239">
        <f>VLOOKUP("M"&amp;TEXT(H239,"0"),Punten!$A$1:$E$37,5,FALSE)</f>
        <v>0</v>
      </c>
      <c r="R239">
        <f>VLOOKUP("M"&amp;TEXT(I239,"0"),Punten!$A$1:$E$37,5,FALSE)</f>
        <v>0</v>
      </c>
      <c r="S239">
        <f>VLOOKUP("K"&amp;TEXT(M239,"0"),Punten!$A$1:$E$37,5,FALSE)</f>
        <v>0</v>
      </c>
      <c r="T239">
        <f>VLOOKUP("H"&amp;TEXT(L239,"0"),Punten!$A$1:$E$37,5,FALSE)</f>
        <v>0</v>
      </c>
      <c r="U239">
        <f>VLOOKUP("F"&amp;TEXT(M239,"0"),Punten!$A$2:$E$158,5,FALSE)</f>
        <v>20</v>
      </c>
      <c r="V239">
        <f t="shared" si="19"/>
        <v>20</v>
      </c>
      <c r="W239" t="str">
        <f t="shared" si="20"/>
        <v>43688C29</v>
      </c>
      <c r="X239">
        <f t="shared" si="21"/>
        <v>1</v>
      </c>
      <c r="Y239" t="str">
        <f>VLOOKUP(A239,Klasses!$A$2:$B$100,2,FALSE)</f>
        <v>Cruisers 17-29 jaar</v>
      </c>
      <c r="Z239" t="s">
        <v>198</v>
      </c>
      <c r="AA239" t="str">
        <f t="shared" si="22"/>
        <v>BMXEMOTION TEAM</v>
      </c>
      <c r="AB239" t="str">
        <f t="shared" si="23"/>
        <v>Robbe VERSCHUEREN</v>
      </c>
    </row>
    <row r="240" spans="1:28" x14ac:dyDescent="0.25">
      <c r="A240" t="s">
        <v>41</v>
      </c>
      <c r="B240">
        <v>45801</v>
      </c>
      <c r="C240">
        <v>117</v>
      </c>
      <c r="D240" t="s">
        <v>227</v>
      </c>
      <c r="E240" s="2">
        <v>38664</v>
      </c>
      <c r="F240" t="s">
        <v>81</v>
      </c>
      <c r="G240">
        <v>4</v>
      </c>
      <c r="H240">
        <v>4</v>
      </c>
      <c r="I240">
        <v>3</v>
      </c>
      <c r="L240">
        <v>3</v>
      </c>
      <c r="M240">
        <v>5</v>
      </c>
      <c r="N240" s="2">
        <v>43688</v>
      </c>
      <c r="O240">
        <f t="shared" si="18"/>
        <v>0</v>
      </c>
      <c r="P240">
        <f>VLOOKUP("M"&amp;TEXT(G240,"0"),Punten!$A$1:$E$37,5,FALSE)</f>
        <v>0</v>
      </c>
      <c r="Q240">
        <f>VLOOKUP("M"&amp;TEXT(H240,"0"),Punten!$A$1:$E$37,5,FALSE)</f>
        <v>0</v>
      </c>
      <c r="R240">
        <f>VLOOKUP("M"&amp;TEXT(I240,"0"),Punten!$A$1:$E$37,5,FALSE)</f>
        <v>0</v>
      </c>
      <c r="S240">
        <f>VLOOKUP("K"&amp;TEXT(M240,"0"),Punten!$A$1:$E$37,5,FALSE)</f>
        <v>0</v>
      </c>
      <c r="T240">
        <f>VLOOKUP("H"&amp;TEXT(L240,"0"),Punten!$A$1:$E$37,5,FALSE)</f>
        <v>0</v>
      </c>
      <c r="U240">
        <f>VLOOKUP("F"&amp;TEXT(M240,"0"),Punten!$A$2:$E$158,5,FALSE)</f>
        <v>9</v>
      </c>
      <c r="V240">
        <f t="shared" si="19"/>
        <v>9</v>
      </c>
      <c r="W240" t="str">
        <f t="shared" si="20"/>
        <v>43688B14</v>
      </c>
      <c r="X240">
        <f t="shared" si="21"/>
        <v>2</v>
      </c>
      <c r="Y240" t="str">
        <f>VLOOKUP(A240,Klasses!$A$2:$B$100,2,FALSE)</f>
        <v>Boys 14</v>
      </c>
      <c r="Z240" t="s">
        <v>198</v>
      </c>
      <c r="AA240" t="str">
        <f t="shared" si="22"/>
        <v>BMXEMOTION TEAM</v>
      </c>
      <c r="AB240" t="str">
        <f t="shared" si="23"/>
        <v>Thibault VAN LAERE</v>
      </c>
    </row>
    <row r="241" spans="1:28" x14ac:dyDescent="0.25">
      <c r="A241" t="s">
        <v>40</v>
      </c>
      <c r="B241">
        <v>930</v>
      </c>
      <c r="C241">
        <v>151</v>
      </c>
      <c r="D241" t="s">
        <v>230</v>
      </c>
      <c r="E241" s="2">
        <v>38032</v>
      </c>
      <c r="F241" t="s">
        <v>81</v>
      </c>
      <c r="G241">
        <v>3</v>
      </c>
      <c r="H241">
        <v>2</v>
      </c>
      <c r="I241">
        <v>2</v>
      </c>
      <c r="L241">
        <v>3</v>
      </c>
      <c r="M241">
        <v>7</v>
      </c>
      <c r="N241" s="2">
        <v>43688</v>
      </c>
      <c r="O241">
        <f t="shared" si="18"/>
        <v>0</v>
      </c>
      <c r="P241">
        <f>VLOOKUP("M"&amp;TEXT(G241,"0"),Punten!$A$1:$E$37,5,FALSE)</f>
        <v>0</v>
      </c>
      <c r="Q241">
        <f>VLOOKUP("M"&amp;TEXT(H241,"0"),Punten!$A$1:$E$37,5,FALSE)</f>
        <v>0</v>
      </c>
      <c r="R241">
        <f>VLOOKUP("M"&amp;TEXT(I241,"0"),Punten!$A$1:$E$37,5,FALSE)</f>
        <v>0</v>
      </c>
      <c r="S241">
        <f>VLOOKUP("K"&amp;TEXT(M241,"0"),Punten!$A$1:$E$37,5,FALSE)</f>
        <v>0</v>
      </c>
      <c r="T241">
        <f>VLOOKUP("H"&amp;TEXT(L241,"0"),Punten!$A$1:$E$37,5,FALSE)</f>
        <v>0</v>
      </c>
      <c r="U241">
        <f>VLOOKUP("F"&amp;TEXT(M241,"0"),Punten!$A$2:$E$158,5,FALSE)</f>
        <v>6</v>
      </c>
      <c r="V241">
        <f t="shared" si="19"/>
        <v>6</v>
      </c>
      <c r="W241" t="str">
        <f t="shared" si="20"/>
        <v>43688B15</v>
      </c>
      <c r="X241">
        <f t="shared" si="21"/>
        <v>3</v>
      </c>
      <c r="Y241" t="str">
        <f>VLOOKUP(A241,Klasses!$A$2:$B$100,2,FALSE)</f>
        <v>Boys 15/16</v>
      </c>
      <c r="Z241" t="s">
        <v>198</v>
      </c>
      <c r="AA241" t="str">
        <f t="shared" si="22"/>
        <v>BMXEMOTION TEAM</v>
      </c>
      <c r="AB241" t="str">
        <f t="shared" si="23"/>
        <v>Owen MIELCZAREK</v>
      </c>
    </row>
    <row r="242" spans="1:28" x14ac:dyDescent="0.25">
      <c r="A242" t="s">
        <v>40</v>
      </c>
      <c r="B242">
        <v>45786</v>
      </c>
      <c r="C242">
        <v>56</v>
      </c>
      <c r="D242" t="s">
        <v>157</v>
      </c>
      <c r="E242" s="2">
        <v>37908</v>
      </c>
      <c r="F242" t="s">
        <v>81</v>
      </c>
      <c r="G242">
        <v>5</v>
      </c>
      <c r="H242">
        <v>8</v>
      </c>
      <c r="I242">
        <v>9</v>
      </c>
      <c r="N242" s="2">
        <v>43688</v>
      </c>
      <c r="O242">
        <f t="shared" si="18"/>
        <v>0</v>
      </c>
      <c r="P242">
        <f>VLOOKUP("M"&amp;TEXT(G242,"0"),Punten!$A$1:$E$37,5,FALSE)</f>
        <v>0</v>
      </c>
      <c r="Q242">
        <f>VLOOKUP("M"&amp;TEXT(H242,"0"),Punten!$A$1:$E$37,5,FALSE)</f>
        <v>0</v>
      </c>
      <c r="R242">
        <v>0</v>
      </c>
      <c r="S242">
        <f>VLOOKUP("K"&amp;TEXT(M242,"0"),Punten!$A$1:$E$37,5,FALSE)</f>
        <v>0</v>
      </c>
      <c r="T242">
        <f>VLOOKUP("H"&amp;TEXT(L242,"0"),Punten!$A$1:$E$37,5,FALSE)</f>
        <v>0</v>
      </c>
      <c r="U242">
        <f>VLOOKUP("F"&amp;TEXT(M242,"0"),Punten!$A$2:$E$158,5,FALSE)</f>
        <v>0</v>
      </c>
      <c r="V242">
        <f t="shared" si="19"/>
        <v>0</v>
      </c>
      <c r="W242" t="str">
        <f t="shared" si="20"/>
        <v>43688B15</v>
      </c>
      <c r="X242">
        <f t="shared" si="21"/>
        <v>4</v>
      </c>
      <c r="Y242" t="str">
        <f>VLOOKUP(A242,Klasses!$A$2:$B$100,2,FALSE)</f>
        <v>Boys 15/16</v>
      </c>
      <c r="Z242" t="s">
        <v>198</v>
      </c>
      <c r="AA242" t="str">
        <f t="shared" si="22"/>
        <v>BMXEMOTION TEAM</v>
      </c>
      <c r="AB242" t="str">
        <f t="shared" si="23"/>
        <v>Arno BRAEKEN</v>
      </c>
    </row>
    <row r="243" spans="1:28" x14ac:dyDescent="0.25">
      <c r="A243" t="s">
        <v>50</v>
      </c>
      <c r="B243">
        <v>45665</v>
      </c>
      <c r="C243">
        <v>71</v>
      </c>
      <c r="D243" t="s">
        <v>104</v>
      </c>
      <c r="E243" s="2">
        <v>29133</v>
      </c>
      <c r="F243" t="s">
        <v>105</v>
      </c>
      <c r="G243">
        <v>2</v>
      </c>
      <c r="H243">
        <v>3</v>
      </c>
      <c r="I243">
        <v>3</v>
      </c>
      <c r="M243">
        <v>1</v>
      </c>
      <c r="N243" s="2">
        <v>43688</v>
      </c>
      <c r="O243">
        <f t="shared" si="18"/>
        <v>0</v>
      </c>
      <c r="P243">
        <f>VLOOKUP("M"&amp;TEXT(G243,"0"),Punten!$A$1:$E$37,5,FALSE)</f>
        <v>0</v>
      </c>
      <c r="Q243">
        <f>VLOOKUP("M"&amp;TEXT(H243,"0"),Punten!$A$1:$E$37,5,FALSE)</f>
        <v>0</v>
      </c>
      <c r="R243">
        <f>VLOOKUP("M"&amp;TEXT(I243,"0"),Punten!$A$1:$E$37,5,FALSE)</f>
        <v>0</v>
      </c>
      <c r="S243">
        <f>VLOOKUP("K"&amp;TEXT(M243,"0"),Punten!$A$1:$E$37,5,FALSE)</f>
        <v>0</v>
      </c>
      <c r="T243">
        <f>VLOOKUP("H"&amp;TEXT(L243,"0"),Punten!$A$1:$E$37,5,FALSE)</f>
        <v>0</v>
      </c>
      <c r="U243">
        <f>VLOOKUP("F"&amp;TEXT(M243,"0"),Punten!$A$2:$E$158,5,FALSE)</f>
        <v>20</v>
      </c>
      <c r="V243">
        <f t="shared" si="19"/>
        <v>20</v>
      </c>
      <c r="W243" t="str">
        <f t="shared" si="20"/>
        <v>43688C40</v>
      </c>
      <c r="X243">
        <f t="shared" si="21"/>
        <v>1</v>
      </c>
      <c r="Y243" t="str">
        <f>VLOOKUP(A243,Klasses!$A$2:$B$100,2,FALSE)</f>
        <v>Cruisers 30+</v>
      </c>
      <c r="Z243" t="s">
        <v>198</v>
      </c>
      <c r="AA243" t="str">
        <f t="shared" si="22"/>
        <v>DARE2RACE BMX TEAM</v>
      </c>
      <c r="AB243" t="str">
        <f t="shared" si="23"/>
        <v>Wesley VAN GASTEL</v>
      </c>
    </row>
    <row r="244" spans="1:28" x14ac:dyDescent="0.25">
      <c r="A244" t="s">
        <v>46</v>
      </c>
      <c r="B244">
        <v>45791</v>
      </c>
      <c r="C244">
        <v>100</v>
      </c>
      <c r="D244" t="s">
        <v>215</v>
      </c>
      <c r="E244" s="2">
        <v>37134</v>
      </c>
      <c r="F244" t="s">
        <v>105</v>
      </c>
      <c r="G244">
        <v>1</v>
      </c>
      <c r="H244">
        <v>1</v>
      </c>
      <c r="I244">
        <v>2</v>
      </c>
      <c r="M244">
        <v>1</v>
      </c>
      <c r="N244" s="2">
        <v>43688</v>
      </c>
      <c r="O244">
        <f t="shared" si="18"/>
        <v>0</v>
      </c>
      <c r="P244">
        <f>VLOOKUP("M"&amp;TEXT(G244,"0"),Punten!$A$1:$E$37,5,FALSE)</f>
        <v>0</v>
      </c>
      <c r="Q244">
        <f>VLOOKUP("M"&amp;TEXT(H244,"0"),Punten!$A$1:$E$37,5,FALSE)</f>
        <v>0</v>
      </c>
      <c r="R244">
        <f>VLOOKUP("M"&amp;TEXT(I244,"0"),Punten!$A$1:$E$37,5,FALSE)</f>
        <v>0</v>
      </c>
      <c r="S244">
        <f>VLOOKUP("K"&amp;TEXT(M244,"0"),Punten!$A$1:$E$37,5,FALSE)</f>
        <v>0</v>
      </c>
      <c r="T244">
        <f>VLOOKUP("H"&amp;TEXT(L244,"0"),Punten!$A$1:$E$37,5,FALSE)</f>
        <v>0</v>
      </c>
      <c r="U244">
        <f>VLOOKUP("F"&amp;TEXT(M244,"0"),Punten!$A$2:$E$158,5,FALSE)</f>
        <v>20</v>
      </c>
      <c r="V244">
        <f t="shared" si="19"/>
        <v>20</v>
      </c>
      <c r="W244" t="str">
        <f t="shared" si="20"/>
        <v>43688G15</v>
      </c>
      <c r="X244">
        <f t="shared" si="21"/>
        <v>2</v>
      </c>
      <c r="Y244" t="str">
        <f>VLOOKUP(A244,Klasses!$A$2:$B$100,2,FALSE)</f>
        <v>Girls 15+</v>
      </c>
      <c r="Z244" t="s">
        <v>198</v>
      </c>
      <c r="AA244" t="str">
        <f t="shared" si="22"/>
        <v>DARE2RACE BMX TEAM</v>
      </c>
      <c r="AB244" t="str">
        <f t="shared" si="23"/>
        <v>Julie HEUSEQUIN</v>
      </c>
    </row>
    <row r="245" spans="1:28" x14ac:dyDescent="0.25">
      <c r="A245" t="s">
        <v>47</v>
      </c>
      <c r="B245">
        <v>45762</v>
      </c>
      <c r="C245">
        <v>31</v>
      </c>
      <c r="D245" t="s">
        <v>114</v>
      </c>
      <c r="E245" s="2">
        <v>37701</v>
      </c>
      <c r="F245" t="s">
        <v>105</v>
      </c>
      <c r="G245">
        <v>3</v>
      </c>
      <c r="H245">
        <v>2</v>
      </c>
      <c r="I245">
        <v>1</v>
      </c>
      <c r="M245">
        <v>5</v>
      </c>
      <c r="N245" s="2">
        <v>43688</v>
      </c>
      <c r="O245">
        <f t="shared" si="18"/>
        <v>0</v>
      </c>
      <c r="P245">
        <f>VLOOKUP("M"&amp;TEXT(G245,"0"),Punten!$A$1:$E$37,5,FALSE)</f>
        <v>0</v>
      </c>
      <c r="Q245">
        <f>VLOOKUP("M"&amp;TEXT(H245,"0"),Punten!$A$1:$E$37,5,FALSE)</f>
        <v>0</v>
      </c>
      <c r="R245">
        <f>VLOOKUP("M"&amp;TEXT(I245,"0"),Punten!$A$1:$E$37,5,FALSE)</f>
        <v>0</v>
      </c>
      <c r="S245">
        <f>VLOOKUP("K"&amp;TEXT(M245,"0"),Punten!$A$1:$E$37,5,FALSE)</f>
        <v>0</v>
      </c>
      <c r="T245">
        <f>VLOOKUP("H"&amp;TEXT(L245,"0"),Punten!$A$1:$E$37,5,FALSE)</f>
        <v>0</v>
      </c>
      <c r="U245">
        <f>VLOOKUP("F"&amp;TEXT(M245,"0"),Punten!$A$2:$E$158,5,FALSE)</f>
        <v>9</v>
      </c>
      <c r="V245">
        <f t="shared" si="19"/>
        <v>9</v>
      </c>
      <c r="W245" t="str">
        <f t="shared" si="20"/>
        <v>43688D05</v>
      </c>
      <c r="X245">
        <f t="shared" si="21"/>
        <v>3</v>
      </c>
      <c r="Y245" t="str">
        <f>VLOOKUP(A245,Klasses!$A$2:$B$100,2,FALSE)</f>
        <v>Dames Cruisers</v>
      </c>
      <c r="Z245" t="s">
        <v>198</v>
      </c>
      <c r="AA245" t="str">
        <f t="shared" si="22"/>
        <v>DARE2RACE BMX TEAM</v>
      </c>
      <c r="AB245" t="str">
        <f t="shared" si="23"/>
        <v>Femke VERELST</v>
      </c>
    </row>
    <row r="246" spans="1:28" x14ac:dyDescent="0.25">
      <c r="A246" t="s">
        <v>45</v>
      </c>
      <c r="B246">
        <v>45755</v>
      </c>
      <c r="C246">
        <v>43</v>
      </c>
      <c r="D246" t="s">
        <v>214</v>
      </c>
      <c r="E246" s="2">
        <v>38716</v>
      </c>
      <c r="F246" t="s">
        <v>105</v>
      </c>
      <c r="G246">
        <v>2</v>
      </c>
      <c r="H246">
        <v>2</v>
      </c>
      <c r="I246">
        <v>1</v>
      </c>
      <c r="M246">
        <v>5</v>
      </c>
      <c r="N246" s="2">
        <v>43688</v>
      </c>
      <c r="O246">
        <f t="shared" si="18"/>
        <v>0</v>
      </c>
      <c r="P246">
        <f>VLOOKUP("M"&amp;TEXT(G246,"0"),Punten!$A$1:$E$37,5,FALSE)</f>
        <v>0</v>
      </c>
      <c r="Q246">
        <f>VLOOKUP("M"&amp;TEXT(H246,"0"),Punten!$A$1:$E$37,5,FALSE)</f>
        <v>0</v>
      </c>
      <c r="R246">
        <f>VLOOKUP("M"&amp;TEXT(I246,"0"),Punten!$A$1:$E$37,5,FALSE)</f>
        <v>0</v>
      </c>
      <c r="S246">
        <f>VLOOKUP("K"&amp;TEXT(M246,"0"),Punten!$A$1:$E$37,5,FALSE)</f>
        <v>0</v>
      </c>
      <c r="T246">
        <f>VLOOKUP("H"&amp;TEXT(L246,"0"),Punten!$A$1:$E$37,5,FALSE)</f>
        <v>0</v>
      </c>
      <c r="U246">
        <f>VLOOKUP("F"&amp;TEXT(M246,"0"),Punten!$A$2:$E$158,5,FALSE)</f>
        <v>9</v>
      </c>
      <c r="V246">
        <f t="shared" si="19"/>
        <v>9</v>
      </c>
      <c r="W246" t="str">
        <f t="shared" si="20"/>
        <v>43688G13</v>
      </c>
      <c r="X246">
        <f t="shared" si="21"/>
        <v>4</v>
      </c>
      <c r="Y246" t="str">
        <f>VLOOKUP(A246,Klasses!$A$2:$B$100,2,FALSE)</f>
        <v>Girls 13/14</v>
      </c>
      <c r="Z246" t="s">
        <v>198</v>
      </c>
      <c r="AA246" t="str">
        <f t="shared" si="22"/>
        <v>DARE2RACE BMX TEAM</v>
      </c>
      <c r="AB246" t="str">
        <f t="shared" si="23"/>
        <v>Merel VAN GASTEL</v>
      </c>
    </row>
    <row r="247" spans="1:28" x14ac:dyDescent="0.25">
      <c r="A247" t="s">
        <v>42</v>
      </c>
      <c r="B247">
        <v>48036</v>
      </c>
      <c r="C247">
        <v>94</v>
      </c>
      <c r="D247" t="s">
        <v>134</v>
      </c>
      <c r="E247" s="2">
        <v>38812</v>
      </c>
      <c r="F247" t="s">
        <v>92</v>
      </c>
      <c r="G247">
        <v>2</v>
      </c>
      <c r="H247">
        <v>2</v>
      </c>
      <c r="I247">
        <v>1</v>
      </c>
      <c r="L247">
        <v>2</v>
      </c>
      <c r="M247">
        <v>3</v>
      </c>
      <c r="N247" s="2">
        <v>43688</v>
      </c>
      <c r="O247">
        <f t="shared" si="18"/>
        <v>0</v>
      </c>
      <c r="P247">
        <f>VLOOKUP("M"&amp;TEXT(G247,"0"),Punten!$A$1:$E$37,5,FALSE)</f>
        <v>0</v>
      </c>
      <c r="Q247">
        <f>VLOOKUP("M"&amp;TEXT(H247,"0"),Punten!$A$1:$E$37,5,FALSE)</f>
        <v>0</v>
      </c>
      <c r="R247">
        <f>VLOOKUP("M"&amp;TEXT(I247,"0"),Punten!$A$1:$E$37,5,FALSE)</f>
        <v>0</v>
      </c>
      <c r="S247">
        <f>VLOOKUP("K"&amp;TEXT(M247,"0"),Punten!$A$1:$E$37,5,FALSE)</f>
        <v>0</v>
      </c>
      <c r="T247">
        <f>VLOOKUP("H"&amp;TEXT(L247,"0"),Punten!$A$1:$E$37,5,FALSE)</f>
        <v>0</v>
      </c>
      <c r="U247">
        <f>VLOOKUP("F"&amp;TEXT(M247,"0"),Punten!$A$2:$E$158,5,FALSE)</f>
        <v>13</v>
      </c>
      <c r="V247">
        <f t="shared" si="19"/>
        <v>13</v>
      </c>
      <c r="W247" t="str">
        <f t="shared" si="20"/>
        <v>43688B13</v>
      </c>
      <c r="X247">
        <f t="shared" si="21"/>
        <v>1</v>
      </c>
      <c r="Y247" t="str">
        <f>VLOOKUP(A247,Klasses!$A$2:$B$100,2,FALSE)</f>
        <v>Boys 13</v>
      </c>
      <c r="Z247" t="s">
        <v>198</v>
      </c>
      <c r="AA247" t="str">
        <f t="shared" si="22"/>
        <v>FRITS BMX BELGIUM</v>
      </c>
      <c r="AB247" t="str">
        <f t="shared" si="23"/>
        <v>Yeno VINGERHOETS</v>
      </c>
    </row>
    <row r="248" spans="1:28" x14ac:dyDescent="0.25">
      <c r="A248" t="s">
        <v>38</v>
      </c>
      <c r="B248">
        <v>45773</v>
      </c>
      <c r="C248">
        <v>53</v>
      </c>
      <c r="D248" t="s">
        <v>202</v>
      </c>
      <c r="E248" s="2">
        <v>35360</v>
      </c>
      <c r="F248" t="s">
        <v>92</v>
      </c>
      <c r="G248">
        <v>3</v>
      </c>
      <c r="H248">
        <v>3</v>
      </c>
      <c r="I248">
        <v>2</v>
      </c>
      <c r="M248">
        <v>3</v>
      </c>
      <c r="N248" s="2">
        <v>43688</v>
      </c>
      <c r="O248">
        <f t="shared" si="18"/>
        <v>0</v>
      </c>
      <c r="P248">
        <f>VLOOKUP("M"&amp;TEXT(G248,"0"),Punten!$A$1:$E$37,5,FALSE)</f>
        <v>0</v>
      </c>
      <c r="Q248">
        <f>VLOOKUP("M"&amp;TEXT(H248,"0"),Punten!$A$1:$E$37,5,FALSE)</f>
        <v>0</v>
      </c>
      <c r="R248">
        <f>VLOOKUP("M"&amp;TEXT(I248,"0"),Punten!$A$1:$E$37,5,FALSE)</f>
        <v>0</v>
      </c>
      <c r="S248">
        <f>VLOOKUP("K"&amp;TEXT(M248,"0"),Punten!$A$1:$E$37,5,FALSE)</f>
        <v>0</v>
      </c>
      <c r="T248">
        <f>VLOOKUP("H"&amp;TEXT(L248,"0"),Punten!$A$1:$E$37,5,FALSE)</f>
        <v>0</v>
      </c>
      <c r="U248">
        <f>VLOOKUP("F"&amp;TEXT(M248,"0"),Punten!$A$2:$E$158,5,FALSE)</f>
        <v>13</v>
      </c>
      <c r="V248">
        <f t="shared" si="19"/>
        <v>13</v>
      </c>
      <c r="W248" t="str">
        <f t="shared" si="20"/>
        <v>43688B19</v>
      </c>
      <c r="X248">
        <f t="shared" si="21"/>
        <v>2</v>
      </c>
      <c r="Y248" t="str">
        <f>VLOOKUP(A248,Klasses!$A$2:$B$100,2,FALSE)</f>
        <v>Boys 19+</v>
      </c>
      <c r="Z248" t="s">
        <v>198</v>
      </c>
      <c r="AA248" t="str">
        <f t="shared" si="22"/>
        <v>FRITS BMX BELGIUM</v>
      </c>
      <c r="AB248" t="str">
        <f t="shared" si="23"/>
        <v>Seppe BEIJENS</v>
      </c>
    </row>
    <row r="249" spans="1:28" x14ac:dyDescent="0.25">
      <c r="A249" t="s">
        <v>45</v>
      </c>
      <c r="B249">
        <v>48043</v>
      </c>
      <c r="C249">
        <v>31</v>
      </c>
      <c r="D249" t="s">
        <v>172</v>
      </c>
      <c r="E249" s="2">
        <v>38697</v>
      </c>
      <c r="F249" t="s">
        <v>92</v>
      </c>
      <c r="G249">
        <v>3</v>
      </c>
      <c r="H249">
        <v>1</v>
      </c>
      <c r="I249">
        <v>3</v>
      </c>
      <c r="M249">
        <v>3</v>
      </c>
      <c r="N249" s="2">
        <v>43688</v>
      </c>
      <c r="O249">
        <f t="shared" si="18"/>
        <v>0</v>
      </c>
      <c r="P249">
        <f>VLOOKUP("M"&amp;TEXT(G249,"0"),Punten!$A$1:$E$37,5,FALSE)</f>
        <v>0</v>
      </c>
      <c r="Q249">
        <f>VLOOKUP("M"&amp;TEXT(H249,"0"),Punten!$A$1:$E$37,5,FALSE)</f>
        <v>0</v>
      </c>
      <c r="R249">
        <f>VLOOKUP("M"&amp;TEXT(I249,"0"),Punten!$A$1:$E$37,5,FALSE)</f>
        <v>0</v>
      </c>
      <c r="S249">
        <f>VLOOKUP("K"&amp;TEXT(M249,"0"),Punten!$A$1:$E$37,5,FALSE)</f>
        <v>0</v>
      </c>
      <c r="T249">
        <f>VLOOKUP("H"&amp;TEXT(L249,"0"),Punten!$A$1:$E$37,5,FALSE)</f>
        <v>0</v>
      </c>
      <c r="U249">
        <f>VLOOKUP("F"&amp;TEXT(M249,"0"),Punten!$A$2:$E$158,5,FALSE)</f>
        <v>13</v>
      </c>
      <c r="V249">
        <f t="shared" si="19"/>
        <v>13</v>
      </c>
      <c r="W249" t="str">
        <f t="shared" si="20"/>
        <v>43688G13</v>
      </c>
      <c r="X249">
        <f t="shared" si="21"/>
        <v>3</v>
      </c>
      <c r="Y249" t="str">
        <f>VLOOKUP(A249,Klasses!$A$2:$B$100,2,FALSE)</f>
        <v>Girls 13/14</v>
      </c>
      <c r="Z249" t="s">
        <v>198</v>
      </c>
      <c r="AA249" t="str">
        <f t="shared" si="22"/>
        <v>FRITS BMX BELGIUM</v>
      </c>
      <c r="AB249" t="str">
        <f t="shared" si="23"/>
        <v>Britt HUYBRECHTS</v>
      </c>
    </row>
    <row r="250" spans="1:28" x14ac:dyDescent="0.25">
      <c r="A250" t="s">
        <v>39</v>
      </c>
      <c r="B250">
        <v>45778</v>
      </c>
      <c r="C250">
        <v>93</v>
      </c>
      <c r="D250" t="s">
        <v>160</v>
      </c>
      <c r="E250" s="2">
        <v>37267</v>
      </c>
      <c r="F250" t="s">
        <v>92</v>
      </c>
      <c r="G250">
        <v>3</v>
      </c>
      <c r="H250">
        <v>3</v>
      </c>
      <c r="I250">
        <v>5</v>
      </c>
      <c r="M250">
        <v>7</v>
      </c>
      <c r="N250" s="2">
        <v>43688</v>
      </c>
      <c r="O250">
        <f t="shared" si="18"/>
        <v>0</v>
      </c>
      <c r="P250">
        <f>VLOOKUP("M"&amp;TEXT(G250,"0"),Punten!$A$1:$E$37,5,FALSE)</f>
        <v>0</v>
      </c>
      <c r="Q250">
        <f>VLOOKUP("M"&amp;TEXT(H250,"0"),Punten!$A$1:$E$37,5,FALSE)</f>
        <v>0</v>
      </c>
      <c r="R250">
        <f>VLOOKUP("M"&amp;TEXT(I250,"0"),Punten!$A$1:$E$37,5,FALSE)</f>
        <v>0</v>
      </c>
      <c r="S250">
        <f>VLOOKUP("K"&amp;TEXT(M250,"0"),Punten!$A$1:$E$37,5,FALSE)</f>
        <v>0</v>
      </c>
      <c r="T250">
        <f>VLOOKUP("H"&amp;TEXT(L250,"0"),Punten!$A$1:$E$37,5,FALSE)</f>
        <v>0</v>
      </c>
      <c r="U250">
        <f>VLOOKUP("F"&amp;TEXT(M250,"0"),Punten!$A$2:$E$158,5,FALSE)</f>
        <v>6</v>
      </c>
      <c r="V250">
        <f t="shared" si="19"/>
        <v>6</v>
      </c>
      <c r="W250" t="str">
        <f t="shared" si="20"/>
        <v>43688B17</v>
      </c>
      <c r="X250">
        <f t="shared" si="21"/>
        <v>4</v>
      </c>
      <c r="Y250" t="str">
        <f>VLOOKUP(A250,Klasses!$A$2:$B$100,2,FALSE)</f>
        <v>Boys 17/18</v>
      </c>
      <c r="Z250" t="s">
        <v>198</v>
      </c>
      <c r="AA250" t="str">
        <f t="shared" si="22"/>
        <v>FRITS BMX BELGIUM</v>
      </c>
      <c r="AB250" t="str">
        <f t="shared" si="23"/>
        <v>Jorre VANDERLINDEN</v>
      </c>
    </row>
    <row r="251" spans="1:28" x14ac:dyDescent="0.25">
      <c r="A251" t="s">
        <v>38</v>
      </c>
      <c r="B251">
        <v>56240</v>
      </c>
      <c r="C251">
        <v>95</v>
      </c>
      <c r="D251" t="s">
        <v>78</v>
      </c>
      <c r="E251" s="2">
        <v>36393</v>
      </c>
      <c r="F251" t="s">
        <v>77</v>
      </c>
      <c r="G251">
        <v>1</v>
      </c>
      <c r="H251">
        <v>2</v>
      </c>
      <c r="I251">
        <v>1</v>
      </c>
      <c r="M251">
        <v>1</v>
      </c>
      <c r="N251" s="2">
        <v>43688</v>
      </c>
      <c r="O251">
        <f t="shared" si="18"/>
        <v>0</v>
      </c>
      <c r="P251">
        <f>VLOOKUP("M"&amp;TEXT(G251,"0"),Punten!$A$1:$E$37,5,FALSE)</f>
        <v>0</v>
      </c>
      <c r="Q251">
        <f>VLOOKUP("M"&amp;TEXT(H251,"0"),Punten!$A$1:$E$37,5,FALSE)</f>
        <v>0</v>
      </c>
      <c r="R251">
        <f>VLOOKUP("M"&amp;TEXT(I251,"0"),Punten!$A$1:$E$37,5,FALSE)</f>
        <v>0</v>
      </c>
      <c r="S251">
        <f>VLOOKUP("K"&amp;TEXT(M251,"0"),Punten!$A$1:$E$37,5,FALSE)</f>
        <v>0</v>
      </c>
      <c r="T251">
        <f>VLOOKUP("H"&amp;TEXT(L251,"0"),Punten!$A$1:$E$37,5,FALSE)</f>
        <v>0</v>
      </c>
      <c r="U251">
        <f>VLOOKUP("F"&amp;TEXT(M251,"0"),Punten!$A$2:$E$158,5,FALSE)</f>
        <v>20</v>
      </c>
      <c r="V251">
        <f t="shared" si="19"/>
        <v>20</v>
      </c>
      <c r="W251" t="str">
        <f t="shared" si="20"/>
        <v>43688B19</v>
      </c>
      <c r="X251">
        <f t="shared" si="21"/>
        <v>1</v>
      </c>
      <c r="Y251" t="str">
        <f>VLOOKUP(A251,Klasses!$A$2:$B$100,2,FALSE)</f>
        <v>Boys 19+</v>
      </c>
      <c r="Z251" t="s">
        <v>198</v>
      </c>
      <c r="AA251" t="str">
        <f t="shared" si="22"/>
        <v>ICE FACTORY BELGIUM</v>
      </c>
      <c r="AB251" t="str">
        <f t="shared" si="23"/>
        <v>Dennis STEEMANS</v>
      </c>
    </row>
    <row r="252" spans="1:28" x14ac:dyDescent="0.25">
      <c r="A252" t="s">
        <v>72</v>
      </c>
      <c r="B252">
        <v>49660</v>
      </c>
      <c r="C252">
        <v>169</v>
      </c>
      <c r="D252" t="s">
        <v>89</v>
      </c>
      <c r="E252" s="2">
        <v>35668</v>
      </c>
      <c r="F252" t="s">
        <v>77</v>
      </c>
      <c r="G252">
        <v>3</v>
      </c>
      <c r="H252">
        <v>3</v>
      </c>
      <c r="I252">
        <v>2</v>
      </c>
      <c r="M252">
        <v>5</v>
      </c>
      <c r="N252" s="2">
        <v>43688</v>
      </c>
      <c r="O252">
        <f t="shared" si="18"/>
        <v>0</v>
      </c>
      <c r="P252">
        <f>VLOOKUP("M"&amp;TEXT(G252,"0"),Punten!$A$1:$E$37,5,FALSE)</f>
        <v>0</v>
      </c>
      <c r="Q252">
        <f>VLOOKUP("M"&amp;TEXT(H252,"0"),Punten!$A$1:$E$37,5,FALSE)</f>
        <v>0</v>
      </c>
      <c r="R252">
        <f>VLOOKUP("M"&amp;TEXT(I252,"0"),Punten!$A$1:$E$37,5,FALSE)</f>
        <v>0</v>
      </c>
      <c r="S252">
        <f>VLOOKUP("K"&amp;TEXT(M252,"0"),Punten!$A$1:$E$37,5,FALSE)</f>
        <v>0</v>
      </c>
      <c r="T252">
        <f>VLOOKUP("H"&amp;TEXT(L252,"0"),Punten!$A$1:$E$37,5,FALSE)</f>
        <v>0</v>
      </c>
      <c r="U252">
        <f>VLOOKUP("F"&amp;TEXT(M252,"0"),Punten!$A$2:$E$158,5,FALSE)</f>
        <v>9</v>
      </c>
      <c r="V252">
        <f t="shared" si="19"/>
        <v>9</v>
      </c>
      <c r="W252" t="str">
        <f t="shared" si="20"/>
        <v>43688C29</v>
      </c>
      <c r="X252">
        <f t="shared" si="21"/>
        <v>2</v>
      </c>
      <c r="Y252" t="str">
        <f>VLOOKUP(A252,Klasses!$A$2:$B$100,2,FALSE)</f>
        <v>Cruisers 17-29 jaar</v>
      </c>
      <c r="Z252" t="s">
        <v>198</v>
      </c>
      <c r="AA252" t="str">
        <f t="shared" si="22"/>
        <v>ICE FACTORY BELGIUM</v>
      </c>
      <c r="AB252" t="str">
        <f t="shared" si="23"/>
        <v>Svendsen GOEMAN</v>
      </c>
    </row>
    <row r="253" spans="1:28" x14ac:dyDescent="0.25">
      <c r="A253" t="s">
        <v>72</v>
      </c>
      <c r="B253">
        <v>49644</v>
      </c>
      <c r="C253">
        <v>77</v>
      </c>
      <c r="D253" t="s">
        <v>76</v>
      </c>
      <c r="E253" s="2">
        <v>37365</v>
      </c>
      <c r="F253" t="s">
        <v>77</v>
      </c>
      <c r="G253">
        <v>4</v>
      </c>
      <c r="H253">
        <v>2</v>
      </c>
      <c r="I253">
        <v>5</v>
      </c>
      <c r="M253">
        <v>7</v>
      </c>
      <c r="N253" s="2">
        <v>43688</v>
      </c>
      <c r="O253">
        <f t="shared" si="18"/>
        <v>0</v>
      </c>
      <c r="P253">
        <f>VLOOKUP("M"&amp;TEXT(G253,"0"),Punten!$A$1:$E$37,5,FALSE)</f>
        <v>0</v>
      </c>
      <c r="Q253">
        <f>VLOOKUP("M"&amp;TEXT(H253,"0"),Punten!$A$1:$E$37,5,FALSE)</f>
        <v>0</v>
      </c>
      <c r="R253">
        <f>VLOOKUP("M"&amp;TEXT(I253,"0"),Punten!$A$1:$E$37,5,FALSE)</f>
        <v>0</v>
      </c>
      <c r="S253">
        <f>VLOOKUP("K"&amp;TEXT(M253,"0"),Punten!$A$1:$E$37,5,FALSE)</f>
        <v>0</v>
      </c>
      <c r="T253">
        <f>VLOOKUP("H"&amp;TEXT(L253,"0"),Punten!$A$1:$E$37,5,FALSE)</f>
        <v>0</v>
      </c>
      <c r="U253">
        <f>VLOOKUP("F"&amp;TEXT(M253,"0"),Punten!$A$2:$E$158,5,FALSE)</f>
        <v>6</v>
      </c>
      <c r="V253">
        <f t="shared" si="19"/>
        <v>6</v>
      </c>
      <c r="W253" t="str">
        <f t="shared" si="20"/>
        <v>43688C29</v>
      </c>
      <c r="X253">
        <f t="shared" si="21"/>
        <v>3</v>
      </c>
      <c r="Y253" t="str">
        <f>VLOOKUP(A253,Klasses!$A$2:$B$100,2,FALSE)</f>
        <v>Cruisers 17-29 jaar</v>
      </c>
      <c r="Z253" t="s">
        <v>198</v>
      </c>
      <c r="AA253" t="str">
        <f t="shared" si="22"/>
        <v>ICE FACTORY BELGIUM</v>
      </c>
      <c r="AB253" t="str">
        <f t="shared" si="23"/>
        <v>Gerben GOEMAN</v>
      </c>
    </row>
    <row r="254" spans="1:28" x14ac:dyDescent="0.25">
      <c r="A254" t="s">
        <v>43</v>
      </c>
      <c r="B254">
        <v>48713</v>
      </c>
      <c r="C254">
        <v>37</v>
      </c>
      <c r="D254" t="s">
        <v>206</v>
      </c>
      <c r="E254" s="2">
        <v>39099</v>
      </c>
      <c r="F254" t="s">
        <v>77</v>
      </c>
      <c r="G254">
        <v>4</v>
      </c>
      <c r="H254">
        <v>6</v>
      </c>
      <c r="I254">
        <v>4</v>
      </c>
      <c r="L254">
        <v>7</v>
      </c>
      <c r="N254" s="2">
        <v>43688</v>
      </c>
      <c r="O254">
        <f t="shared" si="18"/>
        <v>0</v>
      </c>
      <c r="P254">
        <f>VLOOKUP("M"&amp;TEXT(G254,"0"),Punten!$A$1:$E$37,5,FALSE)</f>
        <v>0</v>
      </c>
      <c r="Q254">
        <f>VLOOKUP("M"&amp;TEXT(H254,"0"),Punten!$A$1:$E$37,5,FALSE)</f>
        <v>0</v>
      </c>
      <c r="R254">
        <f>VLOOKUP("M"&amp;TEXT(I254,"0"),Punten!$A$1:$E$37,5,FALSE)</f>
        <v>0</v>
      </c>
      <c r="S254">
        <f>VLOOKUP("K"&amp;TEXT(M254,"0"),Punten!$A$1:$E$37,5,FALSE)</f>
        <v>0</v>
      </c>
      <c r="T254">
        <f>VLOOKUP("H"&amp;TEXT(L254,"0"),Punten!$A$1:$E$37,5,FALSE)</f>
        <v>0</v>
      </c>
      <c r="U254">
        <f>VLOOKUP("F"&amp;TEXT(M254,"0"),Punten!$A$2:$E$158,5,FALSE)</f>
        <v>0</v>
      </c>
      <c r="V254">
        <f t="shared" si="19"/>
        <v>0</v>
      </c>
      <c r="W254" t="str">
        <f t="shared" si="20"/>
        <v>43688B12</v>
      </c>
      <c r="X254">
        <f t="shared" si="21"/>
        <v>4</v>
      </c>
      <c r="Y254" t="str">
        <f>VLOOKUP(A254,Klasses!$A$2:$B$100,2,FALSE)</f>
        <v>Boys 12</v>
      </c>
      <c r="Z254" t="s">
        <v>198</v>
      </c>
      <c r="AA254" t="str">
        <f t="shared" si="22"/>
        <v>ICE FACTORY BELGIUM</v>
      </c>
      <c r="AB254" t="str">
        <f t="shared" si="23"/>
        <v>Brend VAN AERSCHOT</v>
      </c>
    </row>
    <row r="255" spans="1:28" x14ac:dyDescent="0.25">
      <c r="A255" t="s">
        <v>40</v>
      </c>
      <c r="B255">
        <v>48034</v>
      </c>
      <c r="C255">
        <v>2</v>
      </c>
      <c r="D255" t="s">
        <v>155</v>
      </c>
      <c r="E255" s="2">
        <v>38005</v>
      </c>
      <c r="F255" t="s">
        <v>137</v>
      </c>
      <c r="G255">
        <v>1</v>
      </c>
      <c r="H255">
        <v>1</v>
      </c>
      <c r="I255">
        <v>1</v>
      </c>
      <c r="L255">
        <v>1</v>
      </c>
      <c r="M255">
        <v>1</v>
      </c>
      <c r="N255" s="2">
        <v>43688</v>
      </c>
      <c r="O255">
        <f t="shared" si="18"/>
        <v>0</v>
      </c>
      <c r="P255">
        <f>VLOOKUP("M"&amp;TEXT(G255,"0"),Punten!$A$1:$E$37,5,FALSE)</f>
        <v>0</v>
      </c>
      <c r="Q255">
        <f>VLOOKUP("M"&amp;TEXT(H255,"0"),Punten!$A$1:$E$37,5,FALSE)</f>
        <v>0</v>
      </c>
      <c r="R255">
        <f>VLOOKUP("M"&amp;TEXT(I255,"0"),Punten!$A$1:$E$37,5,FALSE)</f>
        <v>0</v>
      </c>
      <c r="S255">
        <f>VLOOKUP("K"&amp;TEXT(M255,"0"),Punten!$A$1:$E$37,5,FALSE)</f>
        <v>0</v>
      </c>
      <c r="T255">
        <f>VLOOKUP("H"&amp;TEXT(L255,"0"),Punten!$A$1:$E$37,5,FALSE)</f>
        <v>0</v>
      </c>
      <c r="U255">
        <f>VLOOKUP("F"&amp;TEXT(M255,"0"),Punten!$A$2:$E$158,5,FALSE)</f>
        <v>20</v>
      </c>
      <c r="V255">
        <f t="shared" si="19"/>
        <v>20</v>
      </c>
      <c r="W255" t="str">
        <f t="shared" si="20"/>
        <v>43688B15</v>
      </c>
      <c r="X255">
        <f t="shared" si="21"/>
        <v>1</v>
      </c>
      <c r="Y255" t="str">
        <f>VLOOKUP(A255,Klasses!$A$2:$B$100,2,FALSE)</f>
        <v>Boys 15/16</v>
      </c>
      <c r="Z255" t="s">
        <v>198</v>
      </c>
      <c r="AA255" t="str">
        <f t="shared" si="22"/>
        <v>MEYBO FACTORY TEAM BELGIUM</v>
      </c>
      <c r="AB255" t="str">
        <f t="shared" si="23"/>
        <v>Wannes MAGDELIJNS</v>
      </c>
    </row>
    <row r="256" spans="1:28" x14ac:dyDescent="0.25">
      <c r="A256" t="s">
        <v>45</v>
      </c>
      <c r="B256">
        <v>45754</v>
      </c>
      <c r="C256">
        <v>14</v>
      </c>
      <c r="D256" t="s">
        <v>174</v>
      </c>
      <c r="E256" s="2">
        <v>38489</v>
      </c>
      <c r="F256" t="s">
        <v>137</v>
      </c>
      <c r="G256">
        <v>1</v>
      </c>
      <c r="H256">
        <v>1</v>
      </c>
      <c r="I256">
        <v>1</v>
      </c>
      <c r="M256">
        <v>1</v>
      </c>
      <c r="N256" s="2">
        <v>43688</v>
      </c>
      <c r="O256">
        <f t="shared" si="18"/>
        <v>0</v>
      </c>
      <c r="P256">
        <f>VLOOKUP("M"&amp;TEXT(G256,"0"),Punten!$A$1:$E$37,5,FALSE)</f>
        <v>0</v>
      </c>
      <c r="Q256">
        <f>VLOOKUP("M"&amp;TEXT(H256,"0"),Punten!$A$1:$E$37,5,FALSE)</f>
        <v>0</v>
      </c>
      <c r="R256">
        <f>VLOOKUP("M"&amp;TEXT(I256,"0"),Punten!$A$1:$E$37,5,FALSE)</f>
        <v>0</v>
      </c>
      <c r="S256">
        <f>VLOOKUP("K"&amp;TEXT(M256,"0"),Punten!$A$1:$E$37,5,FALSE)</f>
        <v>0</v>
      </c>
      <c r="T256">
        <f>VLOOKUP("H"&amp;TEXT(L256,"0"),Punten!$A$1:$E$37,5,FALSE)</f>
        <v>0</v>
      </c>
      <c r="U256">
        <f>VLOOKUP("F"&amp;TEXT(M256,"0"),Punten!$A$2:$E$158,5,FALSE)</f>
        <v>20</v>
      </c>
      <c r="V256">
        <f t="shared" si="19"/>
        <v>20</v>
      </c>
      <c r="W256" t="str">
        <f t="shared" si="20"/>
        <v>43688G13</v>
      </c>
      <c r="X256">
        <f t="shared" si="21"/>
        <v>2</v>
      </c>
      <c r="Y256" t="str">
        <f>VLOOKUP(A256,Klasses!$A$2:$B$100,2,FALSE)</f>
        <v>Girls 13/14</v>
      </c>
      <c r="Z256" t="s">
        <v>198</v>
      </c>
      <c r="AA256" t="str">
        <f t="shared" si="22"/>
        <v>MEYBO FACTORY TEAM BELGIUM</v>
      </c>
      <c r="AB256" t="str">
        <f t="shared" si="23"/>
        <v>Verona VAN MOL</v>
      </c>
    </row>
    <row r="257" spans="1:28" x14ac:dyDescent="0.25">
      <c r="A257" t="s">
        <v>42</v>
      </c>
      <c r="B257">
        <v>45752</v>
      </c>
      <c r="C257">
        <v>223</v>
      </c>
      <c r="D257" t="s">
        <v>136</v>
      </c>
      <c r="E257" s="2">
        <v>38798</v>
      </c>
      <c r="F257" t="s">
        <v>137</v>
      </c>
      <c r="G257">
        <v>1</v>
      </c>
      <c r="H257">
        <v>1</v>
      </c>
      <c r="I257">
        <v>1</v>
      </c>
      <c r="L257">
        <v>3</v>
      </c>
      <c r="M257">
        <v>4</v>
      </c>
      <c r="N257" s="2">
        <v>43688</v>
      </c>
      <c r="O257">
        <f t="shared" si="18"/>
        <v>0</v>
      </c>
      <c r="P257">
        <f>VLOOKUP("M"&amp;TEXT(G257,"0"),Punten!$A$1:$E$37,5,FALSE)</f>
        <v>0</v>
      </c>
      <c r="Q257">
        <f>VLOOKUP("M"&amp;TEXT(H257,"0"),Punten!$A$1:$E$37,5,FALSE)</f>
        <v>0</v>
      </c>
      <c r="R257">
        <f>VLOOKUP("M"&amp;TEXT(I257,"0"),Punten!$A$1:$E$37,5,FALSE)</f>
        <v>0</v>
      </c>
      <c r="S257">
        <f>VLOOKUP("K"&amp;TEXT(M257,"0"),Punten!$A$1:$E$37,5,FALSE)</f>
        <v>0</v>
      </c>
      <c r="T257">
        <f>VLOOKUP("H"&amp;TEXT(L257,"0"),Punten!$A$1:$E$37,5,FALSE)</f>
        <v>0</v>
      </c>
      <c r="U257">
        <f>VLOOKUP("F"&amp;TEXT(M257,"0"),Punten!$A$2:$E$158,5,FALSE)</f>
        <v>11</v>
      </c>
      <c r="V257">
        <f t="shared" si="19"/>
        <v>11</v>
      </c>
      <c r="W257" t="str">
        <f t="shared" si="20"/>
        <v>43688B13</v>
      </c>
      <c r="X257">
        <f t="shared" si="21"/>
        <v>3</v>
      </c>
      <c r="Y257" t="str">
        <f>VLOOKUP(A257,Klasses!$A$2:$B$100,2,FALSE)</f>
        <v>Boys 13</v>
      </c>
      <c r="Z257" t="s">
        <v>198</v>
      </c>
      <c r="AA257" t="str">
        <f t="shared" si="22"/>
        <v>MEYBO FACTORY TEAM BELGIUM</v>
      </c>
      <c r="AB257" t="str">
        <f t="shared" si="23"/>
        <v>Sem BOECKX</v>
      </c>
    </row>
    <row r="258" spans="1:28" x14ac:dyDescent="0.25">
      <c r="A258" t="s">
        <v>65</v>
      </c>
      <c r="B258">
        <v>45781</v>
      </c>
      <c r="C258">
        <v>896</v>
      </c>
      <c r="D258" t="s">
        <v>236</v>
      </c>
      <c r="E258" s="2">
        <v>35290</v>
      </c>
      <c r="F258" t="s">
        <v>137</v>
      </c>
      <c r="G258">
        <v>2</v>
      </c>
      <c r="H258">
        <v>2</v>
      </c>
      <c r="I258">
        <v>2</v>
      </c>
      <c r="M258">
        <v>5</v>
      </c>
      <c r="N258" s="2">
        <v>43688</v>
      </c>
      <c r="O258">
        <f t="shared" ref="O258:O321" si="24">COUNTIF($W$2:$W$5,W258)</f>
        <v>0</v>
      </c>
      <c r="P258">
        <f>VLOOKUP("M"&amp;TEXT(G258,"0"),Punten!$A$1:$E$37,5,FALSE)</f>
        <v>0</v>
      </c>
      <c r="Q258">
        <f>VLOOKUP("M"&amp;TEXT(H258,"0"),Punten!$A$1:$E$37,5,FALSE)</f>
        <v>0</v>
      </c>
      <c r="R258">
        <f>VLOOKUP("M"&amp;TEXT(I258,"0"),Punten!$A$1:$E$37,5,FALSE)</f>
        <v>0</v>
      </c>
      <c r="S258">
        <f>VLOOKUP("K"&amp;TEXT(M258,"0"),Punten!$A$1:$E$37,5,FALSE)</f>
        <v>0</v>
      </c>
      <c r="T258">
        <f>VLOOKUP("H"&amp;TEXT(L258,"0"),Punten!$A$1:$E$37,5,FALSE)</f>
        <v>0</v>
      </c>
      <c r="U258">
        <f>VLOOKUP("F"&amp;TEXT(M258,"0"),Punten!$A$2:$E$158,5,FALSE)</f>
        <v>9</v>
      </c>
      <c r="V258">
        <f t="shared" ref="V258:V321" si="25">SUM(P258:U258)</f>
        <v>9</v>
      </c>
      <c r="W258" t="str">
        <f t="shared" ref="W258:W321" si="26">N258&amp;A258</f>
        <v>43688ME</v>
      </c>
      <c r="X258">
        <f t="shared" ref="X258:X321" si="27">IF(F257&lt;&gt;F258,1,X257+1)</f>
        <v>4</v>
      </c>
      <c r="Y258" t="str">
        <f>VLOOKUP(A258,Klasses!$A$2:$B$100,2,FALSE)</f>
        <v>Men Elite</v>
      </c>
      <c r="Z258" t="s">
        <v>198</v>
      </c>
      <c r="AA258" t="str">
        <f t="shared" ref="AA258:AA321" si="28">F258</f>
        <v>MEYBO FACTORY TEAM BELGIUM</v>
      </c>
      <c r="AB258" t="str">
        <f t="shared" ref="AB258:AB321" si="29">D258</f>
        <v>Joffrey WOUTERS</v>
      </c>
    </row>
    <row r="259" spans="1:28" x14ac:dyDescent="0.25">
      <c r="A259" t="s">
        <v>45</v>
      </c>
      <c r="B259">
        <v>45671</v>
      </c>
      <c r="C259">
        <v>34</v>
      </c>
      <c r="D259" t="s">
        <v>255</v>
      </c>
      <c r="E259" s="2">
        <v>38980</v>
      </c>
      <c r="F259" t="s">
        <v>70</v>
      </c>
      <c r="G259">
        <v>2</v>
      </c>
      <c r="H259">
        <v>2</v>
      </c>
      <c r="I259">
        <v>2</v>
      </c>
      <c r="M259">
        <v>6</v>
      </c>
      <c r="N259" s="2">
        <v>43688</v>
      </c>
      <c r="O259">
        <f t="shared" si="24"/>
        <v>0</v>
      </c>
      <c r="P259">
        <f>VLOOKUP("M"&amp;TEXT(G259,"0"),Punten!$A$1:$E$37,5,FALSE)</f>
        <v>0</v>
      </c>
      <c r="Q259">
        <f>VLOOKUP("M"&amp;TEXT(H259,"0"),Punten!$A$1:$E$37,5,FALSE)</f>
        <v>0</v>
      </c>
      <c r="R259">
        <f>VLOOKUP("M"&amp;TEXT(I259,"0"),Punten!$A$1:$E$37,5,FALSE)</f>
        <v>0</v>
      </c>
      <c r="S259">
        <f>VLOOKUP("K"&amp;TEXT(M259,"0"),Punten!$A$1:$E$37,5,FALSE)</f>
        <v>0</v>
      </c>
      <c r="T259">
        <f>VLOOKUP("H"&amp;TEXT(L259,"0"),Punten!$A$1:$E$37,5,FALSE)</f>
        <v>0</v>
      </c>
      <c r="U259">
        <f>VLOOKUP("F"&amp;TEXT(M259,"0"),Punten!$A$2:$E$158,5,FALSE)</f>
        <v>7</v>
      </c>
      <c r="V259">
        <f t="shared" si="25"/>
        <v>7</v>
      </c>
      <c r="W259" t="str">
        <f t="shared" si="26"/>
        <v>43688G13</v>
      </c>
      <c r="X259">
        <f t="shared" si="27"/>
        <v>1</v>
      </c>
      <c r="Y259" t="str">
        <f>VLOOKUP(A259,Klasses!$A$2:$B$100,2,FALSE)</f>
        <v>Girls 13/14</v>
      </c>
      <c r="Z259" t="s">
        <v>198</v>
      </c>
      <c r="AA259" t="str">
        <f t="shared" si="28"/>
        <v>REVOLUTION BMX SHOP TEAM</v>
      </c>
      <c r="AB259" t="str">
        <f t="shared" si="29"/>
        <v>Malika CLAESSEN</v>
      </c>
    </row>
    <row r="260" spans="1:28" x14ac:dyDescent="0.25">
      <c r="A260" t="s">
        <v>39</v>
      </c>
      <c r="B260">
        <v>45777</v>
      </c>
      <c r="C260">
        <v>50</v>
      </c>
      <c r="D260" t="s">
        <v>158</v>
      </c>
      <c r="E260" s="2">
        <v>37549</v>
      </c>
      <c r="F260" t="s">
        <v>70</v>
      </c>
      <c r="G260">
        <v>5</v>
      </c>
      <c r="H260">
        <v>2</v>
      </c>
      <c r="I260">
        <v>1</v>
      </c>
      <c r="M260">
        <v>8</v>
      </c>
      <c r="N260" s="2">
        <v>43688</v>
      </c>
      <c r="O260">
        <f t="shared" si="24"/>
        <v>0</v>
      </c>
      <c r="P260">
        <f>VLOOKUP("M"&amp;TEXT(G260,"0"),Punten!$A$1:$E$37,5,FALSE)</f>
        <v>0</v>
      </c>
      <c r="Q260">
        <f>VLOOKUP("M"&amp;TEXT(H260,"0"),Punten!$A$1:$E$37,5,FALSE)</f>
        <v>0</v>
      </c>
      <c r="R260">
        <f>VLOOKUP("M"&amp;TEXT(I260,"0"),Punten!$A$1:$E$37,5,FALSE)</f>
        <v>0</v>
      </c>
      <c r="S260">
        <f>VLOOKUP("K"&amp;TEXT(M260,"0"),Punten!$A$1:$E$37,5,FALSE)</f>
        <v>0</v>
      </c>
      <c r="T260">
        <f>VLOOKUP("H"&amp;TEXT(L260,"0"),Punten!$A$1:$E$37,5,FALSE)</f>
        <v>0</v>
      </c>
      <c r="U260">
        <f>VLOOKUP("F"&amp;TEXT(M260,"0"),Punten!$A$2:$E$158,5,FALSE)</f>
        <v>5</v>
      </c>
      <c r="V260">
        <f t="shared" si="25"/>
        <v>5</v>
      </c>
      <c r="W260" t="str">
        <f t="shared" si="26"/>
        <v>43688B17</v>
      </c>
      <c r="X260">
        <f t="shared" si="27"/>
        <v>2</v>
      </c>
      <c r="Y260" t="str">
        <f>VLOOKUP(A260,Klasses!$A$2:$B$100,2,FALSE)</f>
        <v>Boys 17/18</v>
      </c>
      <c r="Z260" t="s">
        <v>198</v>
      </c>
      <c r="AA260" t="str">
        <f t="shared" si="28"/>
        <v>REVOLUTION BMX SHOP TEAM</v>
      </c>
      <c r="AB260" t="str">
        <f t="shared" si="29"/>
        <v>Maxim VAN ROOSBROECK</v>
      </c>
    </row>
    <row r="261" spans="1:28" x14ac:dyDescent="0.25">
      <c r="A261" t="s">
        <v>42</v>
      </c>
      <c r="B261">
        <v>45771</v>
      </c>
      <c r="C261">
        <v>58</v>
      </c>
      <c r="D261" t="s">
        <v>264</v>
      </c>
      <c r="E261" s="2">
        <v>38963</v>
      </c>
      <c r="F261" t="s">
        <v>70</v>
      </c>
      <c r="G261">
        <v>4</v>
      </c>
      <c r="H261">
        <v>6</v>
      </c>
      <c r="I261">
        <v>7</v>
      </c>
      <c r="N261" s="2">
        <v>43688</v>
      </c>
      <c r="O261">
        <f t="shared" si="24"/>
        <v>0</v>
      </c>
      <c r="P261">
        <f>VLOOKUP("M"&amp;TEXT(G261,"0"),Punten!$A$1:$E$37,5,FALSE)</f>
        <v>0</v>
      </c>
      <c r="Q261">
        <f>VLOOKUP("M"&amp;TEXT(H261,"0"),Punten!$A$1:$E$37,5,FALSE)</f>
        <v>0</v>
      </c>
      <c r="R261">
        <f>VLOOKUP("M"&amp;TEXT(I261,"0"),Punten!$A$1:$E$37,5,FALSE)</f>
        <v>0</v>
      </c>
      <c r="S261">
        <f>VLOOKUP("K"&amp;TEXT(M261,"0"),Punten!$A$1:$E$37,5,FALSE)</f>
        <v>0</v>
      </c>
      <c r="T261">
        <f>VLOOKUP("H"&amp;TEXT(L261,"0"),Punten!$A$1:$E$37,5,FALSE)</f>
        <v>0</v>
      </c>
      <c r="U261">
        <f>VLOOKUP("F"&amp;TEXT(M261,"0"),Punten!$A$2:$E$158,5,FALSE)</f>
        <v>0</v>
      </c>
      <c r="V261">
        <f t="shared" si="25"/>
        <v>0</v>
      </c>
      <c r="W261" t="str">
        <f t="shared" si="26"/>
        <v>43688B13</v>
      </c>
      <c r="X261">
        <f t="shared" si="27"/>
        <v>3</v>
      </c>
      <c r="Y261" t="str">
        <f>VLOOKUP(A261,Klasses!$A$2:$B$100,2,FALSE)</f>
        <v>Boys 13</v>
      </c>
      <c r="Z261" t="s">
        <v>198</v>
      </c>
      <c r="AA261" t="str">
        <f t="shared" si="28"/>
        <v>REVOLUTION BMX SHOP TEAM</v>
      </c>
      <c r="AB261" t="str">
        <f t="shared" si="29"/>
        <v>Mauro VAN ROOSBROECK</v>
      </c>
    </row>
    <row r="262" spans="1:28" x14ac:dyDescent="0.25">
      <c r="A262" t="s">
        <v>65</v>
      </c>
      <c r="B262">
        <v>47037</v>
      </c>
      <c r="C262">
        <v>33</v>
      </c>
      <c r="D262" t="s">
        <v>189</v>
      </c>
      <c r="E262" s="2">
        <v>36687</v>
      </c>
      <c r="F262" t="s">
        <v>70</v>
      </c>
      <c r="G262">
        <v>5</v>
      </c>
      <c r="H262">
        <v>5</v>
      </c>
      <c r="I262">
        <v>6</v>
      </c>
      <c r="N262" s="2">
        <v>43688</v>
      </c>
      <c r="O262">
        <f t="shared" si="24"/>
        <v>0</v>
      </c>
      <c r="P262">
        <f>VLOOKUP("M"&amp;TEXT(G262,"0"),Punten!$A$1:$E$37,5,FALSE)</f>
        <v>0</v>
      </c>
      <c r="Q262">
        <f>VLOOKUP("M"&amp;TEXT(H262,"0"),Punten!$A$1:$E$37,5,FALSE)</f>
        <v>0</v>
      </c>
      <c r="R262">
        <f>VLOOKUP("M"&amp;TEXT(I262,"0"),Punten!$A$1:$E$37,5,FALSE)</f>
        <v>0</v>
      </c>
      <c r="S262">
        <f>VLOOKUP("K"&amp;TEXT(M262,"0"),Punten!$A$1:$E$37,5,FALSE)</f>
        <v>0</v>
      </c>
      <c r="T262">
        <f>VLOOKUP("H"&amp;TEXT(L262,"0"),Punten!$A$1:$E$37,5,FALSE)</f>
        <v>0</v>
      </c>
      <c r="U262">
        <f>VLOOKUP("F"&amp;TEXT(M262,"0"),Punten!$A$2:$E$158,5,FALSE)</f>
        <v>0</v>
      </c>
      <c r="V262">
        <f t="shared" si="25"/>
        <v>0</v>
      </c>
      <c r="W262" t="str">
        <f t="shared" si="26"/>
        <v>43688ME</v>
      </c>
      <c r="X262">
        <f t="shared" si="27"/>
        <v>4</v>
      </c>
      <c r="Y262" t="str">
        <f>VLOOKUP(A262,Klasses!$A$2:$B$100,2,FALSE)</f>
        <v>Men Elite</v>
      </c>
      <c r="Z262" t="s">
        <v>198</v>
      </c>
      <c r="AA262" t="str">
        <f t="shared" si="28"/>
        <v>REVOLUTION BMX SHOP TEAM</v>
      </c>
      <c r="AB262" t="str">
        <f t="shared" si="29"/>
        <v>Yan SLEGERS</v>
      </c>
    </row>
    <row r="263" spans="1:28" x14ac:dyDescent="0.25">
      <c r="A263" t="s">
        <v>46</v>
      </c>
      <c r="B263">
        <v>52322</v>
      </c>
      <c r="C263">
        <v>28</v>
      </c>
      <c r="D263" t="s">
        <v>179</v>
      </c>
      <c r="E263" s="2">
        <v>37681</v>
      </c>
      <c r="F263" t="s">
        <v>150</v>
      </c>
      <c r="G263">
        <v>4</v>
      </c>
      <c r="H263">
        <v>4</v>
      </c>
      <c r="I263">
        <v>5</v>
      </c>
      <c r="M263">
        <v>4</v>
      </c>
      <c r="N263" s="2">
        <v>43688</v>
      </c>
      <c r="O263">
        <f t="shared" si="24"/>
        <v>0</v>
      </c>
      <c r="P263">
        <f>VLOOKUP("M"&amp;TEXT(G263,"0"),Punten!$A$1:$E$37,5,FALSE)</f>
        <v>0</v>
      </c>
      <c r="Q263">
        <f>VLOOKUP("M"&amp;TEXT(H263,"0"),Punten!$A$1:$E$37,5,FALSE)</f>
        <v>0</v>
      </c>
      <c r="R263">
        <f>VLOOKUP("M"&amp;TEXT(I263,"0"),Punten!$A$1:$E$37,5,FALSE)</f>
        <v>0</v>
      </c>
      <c r="S263">
        <f>VLOOKUP("K"&amp;TEXT(M263,"0"),Punten!$A$1:$E$37,5,FALSE)</f>
        <v>0</v>
      </c>
      <c r="T263">
        <f>VLOOKUP("H"&amp;TEXT(L263,"0"),Punten!$A$1:$E$37,5,FALSE)</f>
        <v>0</v>
      </c>
      <c r="U263">
        <f>VLOOKUP("F"&amp;TEXT(M263,"0"),Punten!$A$2:$E$158,5,FALSE)</f>
        <v>11</v>
      </c>
      <c r="V263">
        <f t="shared" si="25"/>
        <v>11</v>
      </c>
      <c r="W263" t="str">
        <f t="shared" si="26"/>
        <v>43688G15</v>
      </c>
      <c r="X263">
        <f t="shared" si="27"/>
        <v>1</v>
      </c>
      <c r="Y263" t="str">
        <f>VLOOKUP(A263,Klasses!$A$2:$B$100,2,FALSE)</f>
        <v>Girls 15+</v>
      </c>
      <c r="Z263" t="s">
        <v>198</v>
      </c>
      <c r="AA263" t="str">
        <f t="shared" si="28"/>
        <v>SPEEDCO FACTORY TEAM</v>
      </c>
      <c r="AB263" t="str">
        <f t="shared" si="29"/>
        <v>Zoe SCHAERLAEKEN</v>
      </c>
    </row>
    <row r="264" spans="1:28" x14ac:dyDescent="0.25">
      <c r="A264" t="s">
        <v>39</v>
      </c>
      <c r="B264">
        <v>53023</v>
      </c>
      <c r="C264">
        <v>243</v>
      </c>
      <c r="D264" t="s">
        <v>162</v>
      </c>
      <c r="E264" s="2">
        <v>37534</v>
      </c>
      <c r="F264" t="s">
        <v>150</v>
      </c>
      <c r="G264">
        <v>1</v>
      </c>
      <c r="H264">
        <v>3</v>
      </c>
      <c r="I264">
        <v>4</v>
      </c>
      <c r="M264">
        <v>5</v>
      </c>
      <c r="N264" s="2">
        <v>43688</v>
      </c>
      <c r="O264">
        <f t="shared" si="24"/>
        <v>0</v>
      </c>
      <c r="P264">
        <f>VLOOKUP("M"&amp;TEXT(G264,"0"),Punten!$A$1:$E$37,5,FALSE)</f>
        <v>0</v>
      </c>
      <c r="Q264">
        <f>VLOOKUP("M"&amp;TEXT(H264,"0"),Punten!$A$1:$E$37,5,FALSE)</f>
        <v>0</v>
      </c>
      <c r="R264">
        <f>VLOOKUP("M"&amp;TEXT(I264,"0"),Punten!$A$1:$E$37,5,FALSE)</f>
        <v>0</v>
      </c>
      <c r="S264">
        <f>VLOOKUP("K"&amp;TEXT(M264,"0"),Punten!$A$1:$E$37,5,FALSE)</f>
        <v>0</v>
      </c>
      <c r="T264">
        <f>VLOOKUP("H"&amp;TEXT(L264,"0"),Punten!$A$1:$E$37,5,FALSE)</f>
        <v>0</v>
      </c>
      <c r="U264">
        <f>VLOOKUP("F"&amp;TEXT(M264,"0"),Punten!$A$2:$E$158,5,FALSE)</f>
        <v>9</v>
      </c>
      <c r="V264">
        <f t="shared" si="25"/>
        <v>9</v>
      </c>
      <c r="W264" t="str">
        <f t="shared" si="26"/>
        <v>43688B17</v>
      </c>
      <c r="X264">
        <f t="shared" si="27"/>
        <v>2</v>
      </c>
      <c r="Y264" t="str">
        <f>VLOOKUP(A264,Klasses!$A$2:$B$100,2,FALSE)</f>
        <v>Boys 17/18</v>
      </c>
      <c r="Z264" t="s">
        <v>198</v>
      </c>
      <c r="AA264" t="str">
        <f t="shared" si="28"/>
        <v>SPEEDCO FACTORY TEAM</v>
      </c>
      <c r="AB264" t="str">
        <f t="shared" si="29"/>
        <v>Jorrit RUTTEN</v>
      </c>
    </row>
    <row r="265" spans="1:28" x14ac:dyDescent="0.25">
      <c r="A265" t="s">
        <v>46</v>
      </c>
      <c r="B265">
        <v>45788</v>
      </c>
      <c r="C265">
        <v>248</v>
      </c>
      <c r="D265" t="s">
        <v>178</v>
      </c>
      <c r="E265" s="2">
        <v>38260</v>
      </c>
      <c r="F265" t="s">
        <v>150</v>
      </c>
      <c r="G265">
        <v>5</v>
      </c>
      <c r="H265">
        <v>5</v>
      </c>
      <c r="I265">
        <v>4</v>
      </c>
      <c r="M265">
        <v>5</v>
      </c>
      <c r="N265" s="2">
        <v>43688</v>
      </c>
      <c r="O265">
        <f t="shared" si="24"/>
        <v>0</v>
      </c>
      <c r="P265">
        <f>VLOOKUP("M"&amp;TEXT(G265,"0"),Punten!$A$1:$E$37,5,FALSE)</f>
        <v>0</v>
      </c>
      <c r="Q265">
        <f>VLOOKUP("M"&amp;TEXT(H265,"0"),Punten!$A$1:$E$37,5,FALSE)</f>
        <v>0</v>
      </c>
      <c r="R265">
        <f>VLOOKUP("M"&amp;TEXT(I265,"0"),Punten!$A$1:$E$37,5,FALSE)</f>
        <v>0</v>
      </c>
      <c r="S265">
        <f>VLOOKUP("K"&amp;TEXT(M265,"0"),Punten!$A$1:$E$37,5,FALSE)</f>
        <v>0</v>
      </c>
      <c r="T265">
        <f>VLOOKUP("H"&amp;TEXT(L265,"0"),Punten!$A$1:$E$37,5,FALSE)</f>
        <v>0</v>
      </c>
      <c r="U265">
        <f>VLOOKUP("F"&amp;TEXT(M265,"0"),Punten!$A$2:$E$158,5,FALSE)</f>
        <v>9</v>
      </c>
      <c r="V265">
        <f t="shared" si="25"/>
        <v>9</v>
      </c>
      <c r="W265" t="str">
        <f t="shared" si="26"/>
        <v>43688G15</v>
      </c>
      <c r="X265">
        <f t="shared" si="27"/>
        <v>3</v>
      </c>
      <c r="Y265" t="str">
        <f>VLOOKUP(A265,Klasses!$A$2:$B$100,2,FALSE)</f>
        <v>Girls 15+</v>
      </c>
      <c r="Z265" t="s">
        <v>198</v>
      </c>
      <c r="AA265" t="str">
        <f t="shared" si="28"/>
        <v>SPEEDCO FACTORY TEAM</v>
      </c>
      <c r="AB265" t="str">
        <f t="shared" si="29"/>
        <v>Valerie VOSSEN</v>
      </c>
    </row>
    <row r="266" spans="1:28" x14ac:dyDescent="0.25">
      <c r="A266" t="s">
        <v>40</v>
      </c>
      <c r="B266">
        <v>45789</v>
      </c>
      <c r="C266">
        <v>94</v>
      </c>
      <c r="D266" t="s">
        <v>267</v>
      </c>
      <c r="E266" s="2">
        <v>38180</v>
      </c>
      <c r="F266" t="s">
        <v>150</v>
      </c>
      <c r="G266">
        <v>4</v>
      </c>
      <c r="H266">
        <v>4</v>
      </c>
      <c r="I266">
        <v>5</v>
      </c>
      <c r="L266">
        <v>6</v>
      </c>
      <c r="N266" s="2">
        <v>43688</v>
      </c>
      <c r="O266">
        <f t="shared" si="24"/>
        <v>0</v>
      </c>
      <c r="P266">
        <f>VLOOKUP("M"&amp;TEXT(G266,"0"),Punten!$A$1:$E$37,5,FALSE)</f>
        <v>0</v>
      </c>
      <c r="Q266">
        <f>VLOOKUP("M"&amp;TEXT(H266,"0"),Punten!$A$1:$E$37,5,FALSE)</f>
        <v>0</v>
      </c>
      <c r="R266">
        <f>VLOOKUP("M"&amp;TEXT(I266,"0"),Punten!$A$1:$E$37,5,FALSE)</f>
        <v>0</v>
      </c>
      <c r="S266">
        <f>VLOOKUP("K"&amp;TEXT(M266,"0"),Punten!$A$1:$E$37,5,FALSE)</f>
        <v>0</v>
      </c>
      <c r="T266">
        <f>VLOOKUP("H"&amp;TEXT(L266,"0"),Punten!$A$1:$E$37,5,FALSE)</f>
        <v>0</v>
      </c>
      <c r="U266">
        <f>VLOOKUP("F"&amp;TEXT(M266,"0"),Punten!$A$2:$E$158,5,FALSE)</f>
        <v>0</v>
      </c>
      <c r="V266">
        <f t="shared" si="25"/>
        <v>0</v>
      </c>
      <c r="W266" t="str">
        <f t="shared" si="26"/>
        <v>43688B15</v>
      </c>
      <c r="X266">
        <f t="shared" si="27"/>
        <v>4</v>
      </c>
      <c r="Y266" t="str">
        <f>VLOOKUP(A266,Klasses!$A$2:$B$100,2,FALSE)</f>
        <v>Boys 15/16</v>
      </c>
      <c r="Z266" t="s">
        <v>198</v>
      </c>
      <c r="AA266" t="str">
        <f t="shared" si="28"/>
        <v>SPEEDCO FACTORY TEAM</v>
      </c>
      <c r="AB266" t="str">
        <f t="shared" si="29"/>
        <v>Maxim PAULUS</v>
      </c>
    </row>
    <row r="267" spans="1:28" x14ac:dyDescent="0.25">
      <c r="A267" t="s">
        <v>46</v>
      </c>
      <c r="B267">
        <v>51328</v>
      </c>
      <c r="C267">
        <v>11</v>
      </c>
      <c r="D267" t="s">
        <v>181</v>
      </c>
      <c r="E267" s="2">
        <v>38064</v>
      </c>
      <c r="F267" t="s">
        <v>98</v>
      </c>
      <c r="G267">
        <v>2</v>
      </c>
      <c r="H267">
        <v>2</v>
      </c>
      <c r="I267">
        <v>1</v>
      </c>
      <c r="M267">
        <v>2</v>
      </c>
      <c r="N267" s="2">
        <v>43688</v>
      </c>
      <c r="O267">
        <f t="shared" si="24"/>
        <v>0</v>
      </c>
      <c r="P267">
        <f>VLOOKUP("M"&amp;TEXT(G267,"0"),Punten!$A$1:$E$37,5,FALSE)</f>
        <v>0</v>
      </c>
      <c r="Q267">
        <f>VLOOKUP("M"&amp;TEXT(H267,"0"),Punten!$A$1:$E$37,5,FALSE)</f>
        <v>0</v>
      </c>
      <c r="R267">
        <f>VLOOKUP("M"&amp;TEXT(I267,"0"),Punten!$A$1:$E$37,5,FALSE)</f>
        <v>0</v>
      </c>
      <c r="S267">
        <f>VLOOKUP("K"&amp;TEXT(M267,"0"),Punten!$A$1:$E$37,5,FALSE)</f>
        <v>0</v>
      </c>
      <c r="T267">
        <f>VLOOKUP("H"&amp;TEXT(L267,"0"),Punten!$A$1:$E$37,5,FALSE)</f>
        <v>0</v>
      </c>
      <c r="U267">
        <f>VLOOKUP("F"&amp;TEXT(M267,"0"),Punten!$A$2:$E$158,5,FALSE)</f>
        <v>16</v>
      </c>
      <c r="V267">
        <f t="shared" si="25"/>
        <v>16</v>
      </c>
      <c r="W267" t="str">
        <f t="shared" si="26"/>
        <v>43688G15</v>
      </c>
      <c r="X267">
        <f t="shared" si="27"/>
        <v>1</v>
      </c>
      <c r="Y267" t="str">
        <f>VLOOKUP(A267,Klasses!$A$2:$B$100,2,FALSE)</f>
        <v>Girls 15+</v>
      </c>
      <c r="Z267" t="s">
        <v>198</v>
      </c>
      <c r="AA267" t="str">
        <f t="shared" si="28"/>
        <v>SUPERCROSS BVC BIKES BENELUX</v>
      </c>
      <c r="AB267" t="str">
        <f t="shared" si="29"/>
        <v>Aiko GOMMERS</v>
      </c>
    </row>
    <row r="268" spans="1:28" x14ac:dyDescent="0.25">
      <c r="A268" t="s">
        <v>41</v>
      </c>
      <c r="B268">
        <v>1049</v>
      </c>
      <c r="C268">
        <v>76</v>
      </c>
      <c r="D268" t="s">
        <v>256</v>
      </c>
      <c r="E268" s="2">
        <v>38392</v>
      </c>
      <c r="F268" t="s">
        <v>98</v>
      </c>
      <c r="G268">
        <v>1</v>
      </c>
      <c r="H268">
        <v>1</v>
      </c>
      <c r="I268">
        <v>4</v>
      </c>
      <c r="L268">
        <v>1</v>
      </c>
      <c r="M268">
        <v>3</v>
      </c>
      <c r="N268" s="2">
        <v>43688</v>
      </c>
      <c r="O268">
        <f t="shared" si="24"/>
        <v>0</v>
      </c>
      <c r="P268">
        <f>VLOOKUP("M"&amp;TEXT(G268,"0"),Punten!$A$1:$E$37,5,FALSE)</f>
        <v>0</v>
      </c>
      <c r="Q268">
        <f>VLOOKUP("M"&amp;TEXT(H268,"0"),Punten!$A$1:$E$37,5,FALSE)</f>
        <v>0</v>
      </c>
      <c r="R268">
        <f>VLOOKUP("M"&amp;TEXT(I268,"0"),Punten!$A$1:$E$37,5,FALSE)</f>
        <v>0</v>
      </c>
      <c r="S268">
        <f>VLOOKUP("K"&amp;TEXT(M268,"0"),Punten!$A$1:$E$37,5,FALSE)</f>
        <v>0</v>
      </c>
      <c r="T268">
        <f>VLOOKUP("H"&amp;TEXT(L268,"0"),Punten!$A$1:$E$37,5,FALSE)</f>
        <v>0</v>
      </c>
      <c r="U268">
        <f>VLOOKUP("F"&amp;TEXT(M268,"0"),Punten!$A$2:$E$158,5,FALSE)</f>
        <v>13</v>
      </c>
      <c r="V268">
        <f t="shared" si="25"/>
        <v>13</v>
      </c>
      <c r="W268" t="str">
        <f t="shared" si="26"/>
        <v>43688B14</v>
      </c>
      <c r="X268">
        <f t="shared" si="27"/>
        <v>2</v>
      </c>
      <c r="Y268" t="str">
        <f>VLOOKUP(A268,Klasses!$A$2:$B$100,2,FALSE)</f>
        <v>Boys 14</v>
      </c>
      <c r="Z268" t="s">
        <v>198</v>
      </c>
      <c r="AA268" t="str">
        <f t="shared" si="28"/>
        <v>SUPERCROSS BVC BIKES BENELUX</v>
      </c>
      <c r="AB268" t="str">
        <f t="shared" si="29"/>
        <v>Ethane BOURGUIGNON</v>
      </c>
    </row>
    <row r="269" spans="1:28" x14ac:dyDescent="0.25">
      <c r="A269" t="s">
        <v>50</v>
      </c>
      <c r="B269">
        <v>48039</v>
      </c>
      <c r="C269">
        <v>23</v>
      </c>
      <c r="D269" t="s">
        <v>240</v>
      </c>
      <c r="E269" s="2">
        <v>27567</v>
      </c>
      <c r="F269" t="s">
        <v>98</v>
      </c>
      <c r="G269">
        <v>4</v>
      </c>
      <c r="H269">
        <v>4</v>
      </c>
      <c r="I269">
        <v>4</v>
      </c>
      <c r="M269">
        <v>3</v>
      </c>
      <c r="N269" s="2">
        <v>43688</v>
      </c>
      <c r="O269">
        <f t="shared" si="24"/>
        <v>0</v>
      </c>
      <c r="P269">
        <f>VLOOKUP("M"&amp;TEXT(G269,"0"),Punten!$A$1:$E$37,5,FALSE)</f>
        <v>0</v>
      </c>
      <c r="Q269">
        <f>VLOOKUP("M"&amp;TEXT(H269,"0"),Punten!$A$1:$E$37,5,FALSE)</f>
        <v>0</v>
      </c>
      <c r="R269">
        <f>VLOOKUP("M"&amp;TEXT(I269,"0"),Punten!$A$1:$E$37,5,FALSE)</f>
        <v>0</v>
      </c>
      <c r="S269">
        <f>VLOOKUP("K"&amp;TEXT(M269,"0"),Punten!$A$1:$E$37,5,FALSE)</f>
        <v>0</v>
      </c>
      <c r="T269">
        <f>VLOOKUP("H"&amp;TEXT(L269,"0"),Punten!$A$1:$E$37,5,FALSE)</f>
        <v>0</v>
      </c>
      <c r="U269">
        <f>VLOOKUP("F"&amp;TEXT(M269,"0"),Punten!$A$2:$E$158,5,FALSE)</f>
        <v>13</v>
      </c>
      <c r="V269">
        <f t="shared" si="25"/>
        <v>13</v>
      </c>
      <c r="W269" t="str">
        <f t="shared" si="26"/>
        <v>43688C40</v>
      </c>
      <c r="X269">
        <f t="shared" si="27"/>
        <v>3</v>
      </c>
      <c r="Y269" t="str">
        <f>VLOOKUP(A269,Klasses!$A$2:$B$100,2,FALSE)</f>
        <v>Cruisers 30+</v>
      </c>
      <c r="Z269" t="s">
        <v>198</v>
      </c>
      <c r="AA269" t="str">
        <f t="shared" si="28"/>
        <v>SUPERCROSS BVC BIKES BENELUX</v>
      </c>
      <c r="AB269" t="str">
        <f t="shared" si="29"/>
        <v>Yvan LAENEN</v>
      </c>
    </row>
    <row r="270" spans="1:28" x14ac:dyDescent="0.25">
      <c r="A270" t="s">
        <v>46</v>
      </c>
      <c r="B270">
        <v>51327</v>
      </c>
      <c r="C270">
        <v>23</v>
      </c>
      <c r="D270" t="s">
        <v>249</v>
      </c>
      <c r="E270" s="2">
        <v>38064</v>
      </c>
      <c r="F270" t="s">
        <v>98</v>
      </c>
      <c r="G270">
        <v>3</v>
      </c>
      <c r="H270">
        <v>3</v>
      </c>
      <c r="I270">
        <v>3</v>
      </c>
      <c r="M270">
        <v>3</v>
      </c>
      <c r="N270" s="2">
        <v>43688</v>
      </c>
      <c r="O270">
        <f t="shared" si="24"/>
        <v>0</v>
      </c>
      <c r="P270">
        <f>VLOOKUP("M"&amp;TEXT(G270,"0"),Punten!$A$1:$E$37,5,FALSE)</f>
        <v>0</v>
      </c>
      <c r="Q270">
        <f>VLOOKUP("M"&amp;TEXT(H270,"0"),Punten!$A$1:$E$37,5,FALSE)</f>
        <v>0</v>
      </c>
      <c r="R270">
        <f>VLOOKUP("M"&amp;TEXT(I270,"0"),Punten!$A$1:$E$37,5,FALSE)</f>
        <v>0</v>
      </c>
      <c r="S270">
        <f>VLOOKUP("K"&amp;TEXT(M270,"0"),Punten!$A$1:$E$37,5,FALSE)</f>
        <v>0</v>
      </c>
      <c r="T270">
        <f>VLOOKUP("H"&amp;TEXT(L270,"0"),Punten!$A$1:$E$37,5,FALSE)</f>
        <v>0</v>
      </c>
      <c r="U270">
        <f>VLOOKUP("F"&amp;TEXT(M270,"0"),Punten!$A$2:$E$158,5,FALSE)</f>
        <v>13</v>
      </c>
      <c r="V270">
        <f t="shared" si="25"/>
        <v>13</v>
      </c>
      <c r="W270" t="str">
        <f t="shared" si="26"/>
        <v>43688G15</v>
      </c>
      <c r="X270">
        <f t="shared" si="27"/>
        <v>4</v>
      </c>
      <c r="Y270" t="str">
        <f>VLOOKUP(A270,Klasses!$A$2:$B$100,2,FALSE)</f>
        <v>Girls 15+</v>
      </c>
      <c r="Z270" t="s">
        <v>198</v>
      </c>
      <c r="AA270" t="str">
        <f t="shared" si="28"/>
        <v>SUPERCROSS BVC BIKES BENELUX</v>
      </c>
      <c r="AB270" t="str">
        <f t="shared" si="29"/>
        <v>Robyn GOMMERS</v>
      </c>
    </row>
    <row r="271" spans="1:28" x14ac:dyDescent="0.25">
      <c r="A271" t="s">
        <v>38</v>
      </c>
      <c r="B271">
        <v>51607</v>
      </c>
      <c r="C271">
        <v>27</v>
      </c>
      <c r="D271" t="s">
        <v>166</v>
      </c>
      <c r="E271" s="2">
        <v>33049</v>
      </c>
      <c r="F271" t="s">
        <v>84</v>
      </c>
      <c r="G271">
        <v>1</v>
      </c>
      <c r="H271">
        <v>1</v>
      </c>
      <c r="I271">
        <v>1</v>
      </c>
      <c r="M271">
        <v>2</v>
      </c>
      <c r="N271" s="2">
        <v>43688</v>
      </c>
      <c r="O271">
        <f t="shared" si="24"/>
        <v>0</v>
      </c>
      <c r="P271">
        <f>VLOOKUP("M"&amp;TEXT(G271,"0"),Punten!$A$1:$E$37,5,FALSE)</f>
        <v>0</v>
      </c>
      <c r="Q271">
        <f>VLOOKUP("M"&amp;TEXT(H271,"0"),Punten!$A$1:$E$37,5,FALSE)</f>
        <v>0</v>
      </c>
      <c r="R271">
        <f>VLOOKUP("M"&amp;TEXT(I271,"0"),Punten!$A$1:$E$37,5,FALSE)</f>
        <v>0</v>
      </c>
      <c r="S271">
        <f>VLOOKUP("K"&amp;TEXT(M271,"0"),Punten!$A$1:$E$37,5,FALSE)</f>
        <v>0</v>
      </c>
      <c r="T271">
        <f>VLOOKUP("H"&amp;TEXT(L271,"0"),Punten!$A$1:$E$37,5,FALSE)</f>
        <v>0</v>
      </c>
      <c r="U271">
        <f>VLOOKUP("F"&amp;TEXT(M271,"0"),Punten!$A$2:$E$158,5,FALSE)</f>
        <v>16</v>
      </c>
      <c r="V271">
        <f t="shared" si="25"/>
        <v>16</v>
      </c>
      <c r="W271" t="str">
        <f t="shared" si="26"/>
        <v>43688B19</v>
      </c>
      <c r="X271">
        <f t="shared" si="27"/>
        <v>1</v>
      </c>
      <c r="Y271" t="str">
        <f>VLOOKUP(A271,Klasses!$A$2:$B$100,2,FALSE)</f>
        <v>Boys 19+</v>
      </c>
      <c r="Z271" t="s">
        <v>198</v>
      </c>
      <c r="AA271" t="str">
        <f t="shared" si="28"/>
        <v>TARGET BMX TEAM</v>
      </c>
      <c r="AB271" t="str">
        <f t="shared" si="29"/>
        <v>Roy VAN AKEN</v>
      </c>
    </row>
    <row r="272" spans="1:28" x14ac:dyDescent="0.25">
      <c r="A272" t="s">
        <v>40</v>
      </c>
      <c r="B272">
        <v>48021</v>
      </c>
      <c r="C272">
        <v>16</v>
      </c>
      <c r="D272" t="s">
        <v>224</v>
      </c>
      <c r="E272" s="2">
        <v>38262</v>
      </c>
      <c r="F272" t="s">
        <v>84</v>
      </c>
      <c r="G272">
        <v>3</v>
      </c>
      <c r="H272">
        <v>2</v>
      </c>
      <c r="I272">
        <v>1</v>
      </c>
      <c r="L272">
        <v>2</v>
      </c>
      <c r="M272">
        <v>4</v>
      </c>
      <c r="N272" s="2">
        <v>43688</v>
      </c>
      <c r="O272">
        <f t="shared" si="24"/>
        <v>0</v>
      </c>
      <c r="P272">
        <f>VLOOKUP("M"&amp;TEXT(G272,"0"),Punten!$A$1:$E$37,5,FALSE)</f>
        <v>0</v>
      </c>
      <c r="Q272">
        <f>VLOOKUP("M"&amp;TEXT(H272,"0"),Punten!$A$1:$E$37,5,FALSE)</f>
        <v>0</v>
      </c>
      <c r="R272">
        <f>VLOOKUP("M"&amp;TEXT(I272,"0"),Punten!$A$1:$E$37,5,FALSE)</f>
        <v>0</v>
      </c>
      <c r="S272">
        <f>VLOOKUP("K"&amp;TEXT(M272,"0"),Punten!$A$1:$E$37,5,FALSE)</f>
        <v>0</v>
      </c>
      <c r="T272">
        <f>VLOOKUP("H"&amp;TEXT(L272,"0"),Punten!$A$1:$E$37,5,FALSE)</f>
        <v>0</v>
      </c>
      <c r="U272">
        <f>VLOOKUP("F"&amp;TEXT(M272,"0"),Punten!$A$2:$E$158,5,FALSE)</f>
        <v>11</v>
      </c>
      <c r="V272">
        <f t="shared" si="25"/>
        <v>11</v>
      </c>
      <c r="W272" t="str">
        <f t="shared" si="26"/>
        <v>43688B15</v>
      </c>
      <c r="X272">
        <f t="shared" si="27"/>
        <v>2</v>
      </c>
      <c r="Y272" t="str">
        <f>VLOOKUP(A272,Klasses!$A$2:$B$100,2,FALSE)</f>
        <v>Boys 15/16</v>
      </c>
      <c r="Z272" t="s">
        <v>198</v>
      </c>
      <c r="AA272" t="str">
        <f t="shared" si="28"/>
        <v>TARGET BMX TEAM</v>
      </c>
      <c r="AB272" t="str">
        <f t="shared" si="29"/>
        <v>Thomas WILLEMS</v>
      </c>
    </row>
    <row r="273" spans="1:28" x14ac:dyDescent="0.25">
      <c r="A273" t="s">
        <v>42</v>
      </c>
      <c r="B273">
        <v>53951</v>
      </c>
      <c r="C273">
        <v>118</v>
      </c>
      <c r="D273" t="s">
        <v>242</v>
      </c>
      <c r="E273" s="2">
        <v>38733</v>
      </c>
      <c r="F273" t="s">
        <v>84</v>
      </c>
      <c r="G273">
        <v>2</v>
      </c>
      <c r="H273">
        <v>1</v>
      </c>
      <c r="I273">
        <v>2</v>
      </c>
      <c r="L273">
        <v>2</v>
      </c>
      <c r="M273">
        <v>6</v>
      </c>
      <c r="N273" s="2">
        <v>43688</v>
      </c>
      <c r="O273">
        <f t="shared" si="24"/>
        <v>0</v>
      </c>
      <c r="P273">
        <f>VLOOKUP("M"&amp;TEXT(G273,"0"),Punten!$A$1:$E$37,5,FALSE)</f>
        <v>0</v>
      </c>
      <c r="Q273">
        <f>VLOOKUP("M"&amp;TEXT(H273,"0"),Punten!$A$1:$E$37,5,FALSE)</f>
        <v>0</v>
      </c>
      <c r="R273">
        <f>VLOOKUP("M"&amp;TEXT(I273,"0"),Punten!$A$1:$E$37,5,FALSE)</f>
        <v>0</v>
      </c>
      <c r="S273">
        <f>VLOOKUP("K"&amp;TEXT(M273,"0"),Punten!$A$1:$E$37,5,FALSE)</f>
        <v>0</v>
      </c>
      <c r="T273">
        <f>VLOOKUP("H"&amp;TEXT(L273,"0"),Punten!$A$1:$E$37,5,FALSE)</f>
        <v>0</v>
      </c>
      <c r="U273">
        <f>VLOOKUP("F"&amp;TEXT(M273,"0"),Punten!$A$2:$E$158,5,FALSE)</f>
        <v>7</v>
      </c>
      <c r="V273">
        <f t="shared" si="25"/>
        <v>7</v>
      </c>
      <c r="W273" t="str">
        <f t="shared" si="26"/>
        <v>43688B13</v>
      </c>
      <c r="X273">
        <f t="shared" si="27"/>
        <v>3</v>
      </c>
      <c r="Y273" t="str">
        <f>VLOOKUP(A273,Klasses!$A$2:$B$100,2,FALSE)</f>
        <v>Boys 13</v>
      </c>
      <c r="Z273" t="s">
        <v>198</v>
      </c>
      <c r="AA273" t="str">
        <f t="shared" si="28"/>
        <v>TARGET BMX TEAM</v>
      </c>
      <c r="AB273" t="str">
        <f t="shared" si="29"/>
        <v>Lowie NULENS</v>
      </c>
    </row>
    <row r="274" spans="1:28" x14ac:dyDescent="0.25">
      <c r="A274" t="s">
        <v>41</v>
      </c>
      <c r="B274">
        <v>53620</v>
      </c>
      <c r="C274">
        <v>875</v>
      </c>
      <c r="D274" t="s">
        <v>266</v>
      </c>
      <c r="E274" s="2">
        <v>38615</v>
      </c>
      <c r="F274" t="s">
        <v>84</v>
      </c>
      <c r="G274">
        <v>3</v>
      </c>
      <c r="H274">
        <v>2</v>
      </c>
      <c r="I274">
        <v>8</v>
      </c>
      <c r="L274">
        <v>8</v>
      </c>
      <c r="N274" s="2">
        <v>43688</v>
      </c>
      <c r="O274">
        <f t="shared" si="24"/>
        <v>0</v>
      </c>
      <c r="P274">
        <f>VLOOKUP("M"&amp;TEXT(G274,"0"),Punten!$A$1:$E$37,5,FALSE)</f>
        <v>0</v>
      </c>
      <c r="Q274">
        <f>VLOOKUP("M"&amp;TEXT(H274,"0"),Punten!$A$1:$E$37,5,FALSE)</f>
        <v>0</v>
      </c>
      <c r="R274">
        <f>VLOOKUP("M"&amp;TEXT(I274,"0"),Punten!$A$1:$E$37,5,FALSE)</f>
        <v>0</v>
      </c>
      <c r="S274">
        <f>VLOOKUP("K"&amp;TEXT(M274,"0"),Punten!$A$1:$E$37,5,FALSE)</f>
        <v>0</v>
      </c>
      <c r="T274">
        <f>VLOOKUP("H"&amp;TEXT(L274,"0"),Punten!$A$1:$E$37,5,FALSE)</f>
        <v>0</v>
      </c>
      <c r="U274">
        <f>VLOOKUP("F"&amp;TEXT(M274,"0"),Punten!$A$2:$E$158,5,FALSE)</f>
        <v>0</v>
      </c>
      <c r="V274">
        <f t="shared" si="25"/>
        <v>0</v>
      </c>
      <c r="W274" t="str">
        <f t="shared" si="26"/>
        <v>43688B14</v>
      </c>
      <c r="X274">
        <f t="shared" si="27"/>
        <v>4</v>
      </c>
      <c r="Y274" t="str">
        <f>VLOOKUP(A274,Klasses!$A$2:$B$100,2,FALSE)</f>
        <v>Boys 14</v>
      </c>
      <c r="Z274" t="s">
        <v>198</v>
      </c>
      <c r="AA274" t="str">
        <f t="shared" si="28"/>
        <v>TARGET BMX TEAM</v>
      </c>
      <c r="AB274" t="str">
        <f t="shared" si="29"/>
        <v>Victor BEIRINCKX</v>
      </c>
    </row>
    <row r="275" spans="1:28" x14ac:dyDescent="0.25">
      <c r="A275" t="s">
        <v>41</v>
      </c>
      <c r="B275">
        <v>53025</v>
      </c>
      <c r="C275">
        <v>94</v>
      </c>
      <c r="D275" t="s">
        <v>143</v>
      </c>
      <c r="E275" s="2">
        <v>38380</v>
      </c>
      <c r="F275" t="s">
        <v>116</v>
      </c>
      <c r="G275">
        <v>2</v>
      </c>
      <c r="H275">
        <v>1</v>
      </c>
      <c r="I275">
        <v>2</v>
      </c>
      <c r="L275">
        <v>1</v>
      </c>
      <c r="M275">
        <v>1</v>
      </c>
      <c r="N275" s="2">
        <v>43688</v>
      </c>
      <c r="O275">
        <f t="shared" si="24"/>
        <v>0</v>
      </c>
      <c r="P275">
        <f>VLOOKUP("M"&amp;TEXT(G275,"0"),Punten!$A$1:$E$37,5,FALSE)</f>
        <v>0</v>
      </c>
      <c r="Q275">
        <f>VLOOKUP("M"&amp;TEXT(H275,"0"),Punten!$A$1:$E$37,5,FALSE)</f>
        <v>0</v>
      </c>
      <c r="R275">
        <f>VLOOKUP("M"&amp;TEXT(I275,"0"),Punten!$A$1:$E$37,5,FALSE)</f>
        <v>0</v>
      </c>
      <c r="S275">
        <f>VLOOKUP("K"&amp;TEXT(M275,"0"),Punten!$A$1:$E$37,5,FALSE)</f>
        <v>0</v>
      </c>
      <c r="T275">
        <f>VLOOKUP("H"&amp;TEXT(L275,"0"),Punten!$A$1:$E$37,5,FALSE)</f>
        <v>0</v>
      </c>
      <c r="U275">
        <f>VLOOKUP("F"&amp;TEXT(M275,"0"),Punten!$A$2:$E$158,5,FALSE)</f>
        <v>20</v>
      </c>
      <c r="V275">
        <f t="shared" si="25"/>
        <v>20</v>
      </c>
      <c r="W275" t="str">
        <f t="shared" si="26"/>
        <v>43688B14</v>
      </c>
      <c r="X275">
        <f t="shared" si="27"/>
        <v>1</v>
      </c>
      <c r="Y275" t="str">
        <f>VLOOKUP(A275,Klasses!$A$2:$B$100,2,FALSE)</f>
        <v>Boys 14</v>
      </c>
      <c r="Z275" t="s">
        <v>198</v>
      </c>
      <c r="AA275" t="str">
        <f t="shared" si="28"/>
        <v>TEAM RIFT BMX BELGIUM</v>
      </c>
      <c r="AB275" t="str">
        <f t="shared" si="29"/>
        <v>Tjörven MERTENS</v>
      </c>
    </row>
    <row r="276" spans="1:28" x14ac:dyDescent="0.25">
      <c r="A276" t="s">
        <v>47</v>
      </c>
      <c r="B276">
        <v>51326</v>
      </c>
      <c r="C276">
        <v>45</v>
      </c>
      <c r="D276" t="s">
        <v>213</v>
      </c>
      <c r="E276" s="2">
        <v>38081</v>
      </c>
      <c r="F276" t="s">
        <v>116</v>
      </c>
      <c r="G276">
        <v>1</v>
      </c>
      <c r="H276">
        <v>1</v>
      </c>
      <c r="I276">
        <v>1</v>
      </c>
      <c r="M276">
        <v>1</v>
      </c>
      <c r="N276" s="2">
        <v>43688</v>
      </c>
      <c r="O276">
        <f t="shared" si="24"/>
        <v>0</v>
      </c>
      <c r="P276">
        <f>VLOOKUP("M"&amp;TEXT(G276,"0"),Punten!$A$1:$E$37,5,FALSE)</f>
        <v>0</v>
      </c>
      <c r="Q276">
        <f>VLOOKUP("M"&amp;TEXT(H276,"0"),Punten!$A$1:$E$37,5,FALSE)</f>
        <v>0</v>
      </c>
      <c r="R276">
        <f>VLOOKUP("M"&amp;TEXT(I276,"0"),Punten!$A$1:$E$37,5,FALSE)</f>
        <v>0</v>
      </c>
      <c r="S276">
        <f>VLOOKUP("K"&amp;TEXT(M276,"0"),Punten!$A$1:$E$37,5,FALSE)</f>
        <v>0</v>
      </c>
      <c r="T276">
        <f>VLOOKUP("H"&amp;TEXT(L276,"0"),Punten!$A$1:$E$37,5,FALSE)</f>
        <v>0</v>
      </c>
      <c r="U276">
        <f>VLOOKUP("F"&amp;TEXT(M276,"0"),Punten!$A$2:$E$158,5,FALSE)</f>
        <v>20</v>
      </c>
      <c r="V276">
        <f t="shared" si="25"/>
        <v>20</v>
      </c>
      <c r="W276" t="str">
        <f t="shared" si="26"/>
        <v>43688D05</v>
      </c>
      <c r="X276">
        <f t="shared" si="27"/>
        <v>2</v>
      </c>
      <c r="Y276" t="str">
        <f>VLOOKUP(A276,Klasses!$A$2:$B$100,2,FALSE)</f>
        <v>Dames Cruisers</v>
      </c>
      <c r="Z276" t="s">
        <v>198</v>
      </c>
      <c r="AA276" t="str">
        <f t="shared" si="28"/>
        <v>TEAM RIFT BMX BELGIUM</v>
      </c>
      <c r="AB276" t="str">
        <f t="shared" si="29"/>
        <v>Zoë WOLFS</v>
      </c>
    </row>
    <row r="277" spans="1:28" x14ac:dyDescent="0.25">
      <c r="A277" t="s">
        <v>45</v>
      </c>
      <c r="B277">
        <v>51331</v>
      </c>
      <c r="C277">
        <v>17</v>
      </c>
      <c r="D277" t="s">
        <v>176</v>
      </c>
      <c r="E277" s="2">
        <v>38771</v>
      </c>
      <c r="F277" t="s">
        <v>116</v>
      </c>
      <c r="G277">
        <v>4</v>
      </c>
      <c r="H277">
        <v>4</v>
      </c>
      <c r="I277">
        <v>3</v>
      </c>
      <c r="M277">
        <v>2</v>
      </c>
      <c r="N277" s="2">
        <v>43688</v>
      </c>
      <c r="O277">
        <f t="shared" si="24"/>
        <v>0</v>
      </c>
      <c r="P277">
        <f>VLOOKUP("M"&amp;TEXT(G277,"0"),Punten!$A$1:$E$37,5,FALSE)</f>
        <v>0</v>
      </c>
      <c r="Q277">
        <f>VLOOKUP("M"&amp;TEXT(H277,"0"),Punten!$A$1:$E$37,5,FALSE)</f>
        <v>0</v>
      </c>
      <c r="R277">
        <f>VLOOKUP("M"&amp;TEXT(I277,"0"),Punten!$A$1:$E$37,5,FALSE)</f>
        <v>0</v>
      </c>
      <c r="S277">
        <f>VLOOKUP("K"&amp;TEXT(M277,"0"),Punten!$A$1:$E$37,5,FALSE)</f>
        <v>0</v>
      </c>
      <c r="T277">
        <f>VLOOKUP("H"&amp;TEXT(L277,"0"),Punten!$A$1:$E$37,5,FALSE)</f>
        <v>0</v>
      </c>
      <c r="U277">
        <f>VLOOKUP("F"&amp;TEXT(M277,"0"),Punten!$A$2:$E$158,5,FALSE)</f>
        <v>16</v>
      </c>
      <c r="V277">
        <f t="shared" si="25"/>
        <v>16</v>
      </c>
      <c r="W277" t="str">
        <f t="shared" si="26"/>
        <v>43688G13</v>
      </c>
      <c r="X277">
        <f t="shared" si="27"/>
        <v>3</v>
      </c>
      <c r="Y277" t="str">
        <f>VLOOKUP(A277,Klasses!$A$2:$B$100,2,FALSE)</f>
        <v>Girls 13/14</v>
      </c>
      <c r="Z277" t="s">
        <v>198</v>
      </c>
      <c r="AA277" t="str">
        <f t="shared" si="28"/>
        <v>TEAM RIFT BMX BELGIUM</v>
      </c>
      <c r="AB277" t="str">
        <f t="shared" si="29"/>
        <v>Lotte WOLFS</v>
      </c>
    </row>
    <row r="278" spans="1:28" x14ac:dyDescent="0.25">
      <c r="A278" t="s">
        <v>44</v>
      </c>
      <c r="B278">
        <v>51325</v>
      </c>
      <c r="C278">
        <v>93</v>
      </c>
      <c r="D278" t="s">
        <v>170</v>
      </c>
      <c r="E278" s="2">
        <v>39435</v>
      </c>
      <c r="F278" t="s">
        <v>116</v>
      </c>
      <c r="G278">
        <v>2</v>
      </c>
      <c r="H278">
        <v>3</v>
      </c>
      <c r="I278">
        <v>2</v>
      </c>
      <c r="M278">
        <v>5</v>
      </c>
      <c r="N278" s="2">
        <v>43688</v>
      </c>
      <c r="O278">
        <f t="shared" si="24"/>
        <v>0</v>
      </c>
      <c r="P278">
        <f>VLOOKUP("M"&amp;TEXT(G278,"0"),Punten!$A$1:$E$37,5,FALSE)</f>
        <v>0</v>
      </c>
      <c r="Q278">
        <f>VLOOKUP("M"&amp;TEXT(H278,"0"),Punten!$A$1:$E$37,5,FALSE)</f>
        <v>0</v>
      </c>
      <c r="R278">
        <f>VLOOKUP("M"&amp;TEXT(I278,"0"),Punten!$A$1:$E$37,5,FALSE)</f>
        <v>0</v>
      </c>
      <c r="S278">
        <f>VLOOKUP("K"&amp;TEXT(M278,"0"),Punten!$A$1:$E$37,5,FALSE)</f>
        <v>0</v>
      </c>
      <c r="T278">
        <f>VLOOKUP("H"&amp;TEXT(L278,"0"),Punten!$A$1:$E$37,5,FALSE)</f>
        <v>0</v>
      </c>
      <c r="U278">
        <f>VLOOKUP("F"&amp;TEXT(M278,"0"),Punten!$A$2:$E$158,5,FALSE)</f>
        <v>9</v>
      </c>
      <c r="V278">
        <f t="shared" si="25"/>
        <v>9</v>
      </c>
      <c r="W278" t="str">
        <f t="shared" si="26"/>
        <v>43688G11</v>
      </c>
      <c r="X278">
        <f t="shared" si="27"/>
        <v>4</v>
      </c>
      <c r="Y278" t="str">
        <f>VLOOKUP(A278,Klasses!$A$2:$B$100,2,FALSE)</f>
        <v>Girls 11/12</v>
      </c>
      <c r="Z278" t="s">
        <v>198</v>
      </c>
      <c r="AA278" t="str">
        <f t="shared" si="28"/>
        <v>TEAM RIFT BMX BELGIUM</v>
      </c>
      <c r="AB278" t="str">
        <f t="shared" si="29"/>
        <v>Lore WOLFS</v>
      </c>
    </row>
    <row r="279" spans="1:28" x14ac:dyDescent="0.25">
      <c r="A279" t="s">
        <v>42</v>
      </c>
      <c r="B279">
        <v>45679</v>
      </c>
      <c r="C279">
        <v>76</v>
      </c>
      <c r="D279" t="s">
        <v>140</v>
      </c>
      <c r="E279" s="2">
        <v>38866</v>
      </c>
      <c r="F279" t="s">
        <v>118</v>
      </c>
      <c r="G279">
        <v>1</v>
      </c>
      <c r="H279">
        <v>1</v>
      </c>
      <c r="I279">
        <v>1</v>
      </c>
      <c r="L279">
        <v>1</v>
      </c>
      <c r="M279">
        <v>1</v>
      </c>
      <c r="N279" s="2">
        <v>43681</v>
      </c>
      <c r="O279">
        <f t="shared" si="24"/>
        <v>0</v>
      </c>
      <c r="P279">
        <f>VLOOKUP("M"&amp;TEXT(G279,"0"),Punten!$A$1:$E$37,5,FALSE)</f>
        <v>0</v>
      </c>
      <c r="Q279">
        <f>VLOOKUP("M"&amp;TEXT(H279,"0"),Punten!$A$1:$E$37,5,FALSE)</f>
        <v>0</v>
      </c>
      <c r="R279">
        <f>VLOOKUP("M"&amp;TEXT(I279,"0"),Punten!$A$1:$E$37,5,FALSE)</f>
        <v>0</v>
      </c>
      <c r="S279">
        <f>VLOOKUP("K"&amp;TEXT(M279,"0"),Punten!$A$1:$E$37,5,FALSE)</f>
        <v>0</v>
      </c>
      <c r="T279">
        <f>VLOOKUP("H"&amp;TEXT(L279,"0"),Punten!$A$1:$E$37,5,FALSE)</f>
        <v>0</v>
      </c>
      <c r="U279">
        <f>VLOOKUP("F"&amp;TEXT(M279,"0"),Punten!$A$2:$E$158,5,FALSE)</f>
        <v>20</v>
      </c>
      <c r="V279">
        <f t="shared" si="25"/>
        <v>20</v>
      </c>
      <c r="W279" t="str">
        <f t="shared" si="26"/>
        <v>43681B13</v>
      </c>
      <c r="X279">
        <f t="shared" si="27"/>
        <v>1</v>
      </c>
      <c r="Y279" t="str">
        <f>VLOOKUP(A279,Klasses!$A$2:$B$100,2,FALSE)</f>
        <v>Boys 13</v>
      </c>
      <c r="Z279" t="s">
        <v>198</v>
      </c>
      <c r="AA279" t="str">
        <f t="shared" si="28"/>
        <v>BJORN WYNANTS BMX TEAM</v>
      </c>
      <c r="AB279" t="str">
        <f t="shared" si="29"/>
        <v>Rune ROEFS</v>
      </c>
    </row>
    <row r="280" spans="1:28" x14ac:dyDescent="0.25">
      <c r="A280" t="s">
        <v>44</v>
      </c>
      <c r="B280">
        <v>45767</v>
      </c>
      <c r="C280">
        <v>7</v>
      </c>
      <c r="D280" t="s">
        <v>169</v>
      </c>
      <c r="E280" s="2">
        <v>39094</v>
      </c>
      <c r="F280" t="s">
        <v>118</v>
      </c>
      <c r="G280">
        <v>1</v>
      </c>
      <c r="H280">
        <v>1</v>
      </c>
      <c r="I280">
        <v>1</v>
      </c>
      <c r="M280">
        <v>1</v>
      </c>
      <c r="N280" s="2">
        <v>43681</v>
      </c>
      <c r="O280">
        <f t="shared" si="24"/>
        <v>0</v>
      </c>
      <c r="P280">
        <f>VLOOKUP("M"&amp;TEXT(G280,"0"),Punten!$A$1:$E$37,5,FALSE)</f>
        <v>0</v>
      </c>
      <c r="Q280">
        <f>VLOOKUP("M"&amp;TEXT(H280,"0"),Punten!$A$1:$E$37,5,FALSE)</f>
        <v>0</v>
      </c>
      <c r="R280">
        <f>VLOOKUP("M"&amp;TEXT(I280,"0"),Punten!$A$1:$E$37,5,FALSE)</f>
        <v>0</v>
      </c>
      <c r="S280">
        <f>VLOOKUP("K"&amp;TEXT(M280,"0"),Punten!$A$1:$E$37,5,FALSE)</f>
        <v>0</v>
      </c>
      <c r="T280">
        <f>VLOOKUP("H"&amp;TEXT(L280,"0"),Punten!$A$1:$E$37,5,FALSE)</f>
        <v>0</v>
      </c>
      <c r="U280">
        <f>VLOOKUP("F"&amp;TEXT(M280,"0"),Punten!$A$2:$E$158,5,FALSE)</f>
        <v>20</v>
      </c>
      <c r="V280">
        <f t="shared" si="25"/>
        <v>20</v>
      </c>
      <c r="W280" t="str">
        <f t="shared" si="26"/>
        <v>43681G11</v>
      </c>
      <c r="X280">
        <f t="shared" si="27"/>
        <v>2</v>
      </c>
      <c r="Y280" t="str">
        <f>VLOOKUP(A280,Klasses!$A$2:$B$100,2,FALSE)</f>
        <v>Girls 11/12</v>
      </c>
      <c r="Z280" t="s">
        <v>198</v>
      </c>
      <c r="AA280" t="str">
        <f t="shared" si="28"/>
        <v>BJORN WYNANTS BMX TEAM</v>
      </c>
      <c r="AB280" t="str">
        <f t="shared" si="29"/>
        <v>Sanne LUMBEECK</v>
      </c>
    </row>
    <row r="281" spans="1:28" x14ac:dyDescent="0.25">
      <c r="A281" t="s">
        <v>47</v>
      </c>
      <c r="B281">
        <v>45815</v>
      </c>
      <c r="C281">
        <v>333</v>
      </c>
      <c r="D281" t="s">
        <v>109</v>
      </c>
      <c r="E281" s="2">
        <v>37043</v>
      </c>
      <c r="F281" t="s">
        <v>110</v>
      </c>
      <c r="G281">
        <v>2</v>
      </c>
      <c r="H281">
        <v>4</v>
      </c>
      <c r="I281">
        <v>3</v>
      </c>
      <c r="M281">
        <v>8</v>
      </c>
      <c r="N281" s="2">
        <v>43681</v>
      </c>
      <c r="O281">
        <f t="shared" si="24"/>
        <v>0</v>
      </c>
      <c r="P281">
        <f>VLOOKUP("M"&amp;TEXT(G281,"0"),Punten!$A$1:$E$37,5,FALSE)</f>
        <v>0</v>
      </c>
      <c r="Q281">
        <f>VLOOKUP("M"&amp;TEXT(H281,"0"),Punten!$A$1:$E$37,5,FALSE)</f>
        <v>0</v>
      </c>
      <c r="R281">
        <f>VLOOKUP("M"&amp;TEXT(I281,"0"),Punten!$A$1:$E$37,5,FALSE)</f>
        <v>0</v>
      </c>
      <c r="S281">
        <f>VLOOKUP("K"&amp;TEXT(M281,"0"),Punten!$A$1:$E$37,5,FALSE)</f>
        <v>0</v>
      </c>
      <c r="T281">
        <f>VLOOKUP("H"&amp;TEXT(L281,"0"),Punten!$A$1:$E$37,5,FALSE)</f>
        <v>0</v>
      </c>
      <c r="U281">
        <f>VLOOKUP("F"&amp;TEXT(M281,"0"),Punten!$A$2:$E$158,5,FALSE)</f>
        <v>5</v>
      </c>
      <c r="V281">
        <f t="shared" si="25"/>
        <v>5</v>
      </c>
      <c r="W281" t="str">
        <f t="shared" si="26"/>
        <v>43681D05</v>
      </c>
      <c r="X281">
        <f t="shared" si="27"/>
        <v>1</v>
      </c>
      <c r="Y281" t="str">
        <f>VLOOKUP(A281,Klasses!$A$2:$B$100,2,FALSE)</f>
        <v>Dames Cruisers</v>
      </c>
      <c r="Z281" t="s">
        <v>198</v>
      </c>
      <c r="AA281" t="str">
        <f t="shared" si="28"/>
        <v>BMX TEAM CRUPI BELGIUM</v>
      </c>
      <c r="AB281" t="str">
        <f t="shared" si="29"/>
        <v>Gaëtane MEERTS</v>
      </c>
    </row>
    <row r="282" spans="1:28" x14ac:dyDescent="0.25">
      <c r="A282" t="s">
        <v>47</v>
      </c>
      <c r="B282">
        <v>45818</v>
      </c>
      <c r="C282">
        <v>25</v>
      </c>
      <c r="D282" t="s">
        <v>112</v>
      </c>
      <c r="E282" s="2">
        <v>36923</v>
      </c>
      <c r="F282" t="s">
        <v>110</v>
      </c>
      <c r="G282">
        <v>5</v>
      </c>
      <c r="H282">
        <v>5</v>
      </c>
      <c r="I282">
        <v>5</v>
      </c>
      <c r="N282" s="2">
        <v>43681</v>
      </c>
      <c r="O282">
        <f t="shared" si="24"/>
        <v>0</v>
      </c>
      <c r="P282">
        <f>VLOOKUP("M"&amp;TEXT(G282,"0"),Punten!$A$1:$E$37,5,FALSE)</f>
        <v>0</v>
      </c>
      <c r="Q282">
        <f>VLOOKUP("M"&amp;TEXT(H282,"0"),Punten!$A$1:$E$37,5,FALSE)</f>
        <v>0</v>
      </c>
      <c r="R282">
        <f>VLOOKUP("M"&amp;TEXT(I282,"0"),Punten!$A$1:$E$37,5,FALSE)</f>
        <v>0</v>
      </c>
      <c r="S282">
        <f>VLOOKUP("K"&amp;TEXT(M282,"0"),Punten!$A$1:$E$37,5,FALSE)</f>
        <v>0</v>
      </c>
      <c r="T282">
        <f>VLOOKUP("H"&amp;TEXT(L282,"0"),Punten!$A$1:$E$37,5,FALSE)</f>
        <v>0</v>
      </c>
      <c r="U282">
        <f>VLOOKUP("F"&amp;TEXT(M282,"0"),Punten!$A$2:$E$158,5,FALSE)</f>
        <v>0</v>
      </c>
      <c r="V282">
        <f t="shared" si="25"/>
        <v>0</v>
      </c>
      <c r="W282" t="str">
        <f t="shared" si="26"/>
        <v>43681D05</v>
      </c>
      <c r="X282">
        <f t="shared" si="27"/>
        <v>2</v>
      </c>
      <c r="Y282" t="str">
        <f>VLOOKUP(A282,Klasses!$A$2:$B$100,2,FALSE)</f>
        <v>Dames Cruisers</v>
      </c>
      <c r="Z282" t="s">
        <v>198</v>
      </c>
      <c r="AA282" t="str">
        <f t="shared" si="28"/>
        <v>BMX TEAM CRUPI BELGIUM</v>
      </c>
      <c r="AB282" t="str">
        <f t="shared" si="29"/>
        <v>Amber WILLEM</v>
      </c>
    </row>
    <row r="283" spans="1:28" x14ac:dyDescent="0.25">
      <c r="A283" t="s">
        <v>40</v>
      </c>
      <c r="B283">
        <v>45786</v>
      </c>
      <c r="C283">
        <v>56</v>
      </c>
      <c r="D283" t="s">
        <v>157</v>
      </c>
      <c r="E283" s="2">
        <v>37908</v>
      </c>
      <c r="F283" t="s">
        <v>81</v>
      </c>
      <c r="G283">
        <v>1</v>
      </c>
      <c r="H283">
        <v>1</v>
      </c>
      <c r="I283">
        <v>1</v>
      </c>
      <c r="L283">
        <v>1</v>
      </c>
      <c r="M283">
        <v>1</v>
      </c>
      <c r="N283" s="2">
        <v>43681</v>
      </c>
      <c r="O283">
        <f t="shared" si="24"/>
        <v>0</v>
      </c>
      <c r="P283">
        <f>VLOOKUP("M"&amp;TEXT(G283,"0"),Punten!$A$1:$E$37,5,FALSE)</f>
        <v>0</v>
      </c>
      <c r="Q283">
        <f>VLOOKUP("M"&amp;TEXT(H283,"0"),Punten!$A$1:$E$37,5,FALSE)</f>
        <v>0</v>
      </c>
      <c r="R283">
        <f>VLOOKUP("M"&amp;TEXT(I283,"0"),Punten!$A$1:$E$37,5,FALSE)</f>
        <v>0</v>
      </c>
      <c r="S283">
        <f>VLOOKUP("K"&amp;TEXT(M283,"0"),Punten!$A$1:$E$37,5,FALSE)</f>
        <v>0</v>
      </c>
      <c r="T283">
        <f>VLOOKUP("H"&amp;TEXT(L283,"0"),Punten!$A$1:$E$37,5,FALSE)</f>
        <v>0</v>
      </c>
      <c r="U283">
        <f>VLOOKUP("F"&amp;TEXT(M283,"0"),Punten!$A$2:$E$158,5,FALSE)</f>
        <v>20</v>
      </c>
      <c r="V283">
        <f t="shared" si="25"/>
        <v>20</v>
      </c>
      <c r="W283" t="str">
        <f t="shared" si="26"/>
        <v>43681B15</v>
      </c>
      <c r="X283">
        <f t="shared" si="27"/>
        <v>1</v>
      </c>
      <c r="Y283" t="str">
        <f>VLOOKUP(A283,Klasses!$A$2:$B$100,2,FALSE)</f>
        <v>Boys 15/16</v>
      </c>
      <c r="Z283" t="s">
        <v>198</v>
      </c>
      <c r="AA283" t="str">
        <f t="shared" si="28"/>
        <v>BMXEMOTION TEAM</v>
      </c>
      <c r="AB283" t="str">
        <f t="shared" si="29"/>
        <v>Arno BRAEKEN</v>
      </c>
    </row>
    <row r="284" spans="1:28" x14ac:dyDescent="0.25">
      <c r="A284" t="s">
        <v>72</v>
      </c>
      <c r="B284">
        <v>45838</v>
      </c>
      <c r="C284">
        <v>15</v>
      </c>
      <c r="D284" t="s">
        <v>80</v>
      </c>
      <c r="E284" s="2">
        <v>36789</v>
      </c>
      <c r="F284" t="s">
        <v>81</v>
      </c>
      <c r="G284">
        <v>1</v>
      </c>
      <c r="H284">
        <v>2</v>
      </c>
      <c r="I284">
        <v>1</v>
      </c>
      <c r="M284">
        <v>1</v>
      </c>
      <c r="N284" s="2">
        <v>43681</v>
      </c>
      <c r="O284">
        <f t="shared" si="24"/>
        <v>0</v>
      </c>
      <c r="P284">
        <f>VLOOKUP("M"&amp;TEXT(G284,"0"),Punten!$A$1:$E$37,5,FALSE)</f>
        <v>0</v>
      </c>
      <c r="Q284">
        <f>VLOOKUP("M"&amp;TEXT(H284,"0"),Punten!$A$1:$E$37,5,FALSE)</f>
        <v>0</v>
      </c>
      <c r="R284">
        <f>VLOOKUP("M"&amp;TEXT(I284,"0"),Punten!$A$1:$E$37,5,FALSE)</f>
        <v>0</v>
      </c>
      <c r="S284">
        <f>VLOOKUP("K"&amp;TEXT(M284,"0"),Punten!$A$1:$E$37,5,FALSE)</f>
        <v>0</v>
      </c>
      <c r="T284">
        <f>VLOOKUP("H"&amp;TEXT(L284,"0"),Punten!$A$1:$E$37,5,FALSE)</f>
        <v>0</v>
      </c>
      <c r="U284">
        <f>VLOOKUP("F"&amp;TEXT(M284,"0"),Punten!$A$2:$E$158,5,FALSE)</f>
        <v>20</v>
      </c>
      <c r="V284">
        <f t="shared" si="25"/>
        <v>20</v>
      </c>
      <c r="W284" t="str">
        <f t="shared" si="26"/>
        <v>43681C29</v>
      </c>
      <c r="X284">
        <f t="shared" si="27"/>
        <v>2</v>
      </c>
      <c r="Y284" t="str">
        <f>VLOOKUP(A284,Klasses!$A$2:$B$100,2,FALSE)</f>
        <v>Cruisers 17-29 jaar</v>
      </c>
      <c r="Z284" t="s">
        <v>198</v>
      </c>
      <c r="AA284" t="str">
        <f t="shared" si="28"/>
        <v>BMXEMOTION TEAM</v>
      </c>
      <c r="AB284" t="str">
        <f t="shared" si="29"/>
        <v>Robbe VERSCHUEREN</v>
      </c>
    </row>
    <row r="285" spans="1:28" x14ac:dyDescent="0.25">
      <c r="A285" t="s">
        <v>41</v>
      </c>
      <c r="B285">
        <v>45801</v>
      </c>
      <c r="C285">
        <v>117</v>
      </c>
      <c r="D285" t="s">
        <v>227</v>
      </c>
      <c r="E285" s="2">
        <v>38664</v>
      </c>
      <c r="F285" t="s">
        <v>81</v>
      </c>
      <c r="G285">
        <v>1</v>
      </c>
      <c r="H285">
        <v>3</v>
      </c>
      <c r="I285">
        <v>3</v>
      </c>
      <c r="M285">
        <v>2</v>
      </c>
      <c r="N285" s="2">
        <v>43681</v>
      </c>
      <c r="O285">
        <f t="shared" si="24"/>
        <v>0</v>
      </c>
      <c r="P285">
        <f>VLOOKUP("M"&amp;TEXT(G285,"0"),Punten!$A$1:$E$37,5,FALSE)</f>
        <v>0</v>
      </c>
      <c r="Q285">
        <f>VLOOKUP("M"&amp;TEXT(H285,"0"),Punten!$A$1:$E$37,5,FALSE)</f>
        <v>0</v>
      </c>
      <c r="R285">
        <f>VLOOKUP("M"&amp;TEXT(I285,"0"),Punten!$A$1:$E$37,5,FALSE)</f>
        <v>0</v>
      </c>
      <c r="S285">
        <f>VLOOKUP("K"&amp;TEXT(M285,"0"),Punten!$A$1:$E$37,5,FALSE)</f>
        <v>0</v>
      </c>
      <c r="T285">
        <f>VLOOKUP("H"&amp;TEXT(L285,"0"),Punten!$A$1:$E$37,5,FALSE)</f>
        <v>0</v>
      </c>
      <c r="U285">
        <f>VLOOKUP("F"&amp;TEXT(M285,"0"),Punten!$A$2:$E$158,5,FALSE)</f>
        <v>16</v>
      </c>
      <c r="V285">
        <f t="shared" si="25"/>
        <v>16</v>
      </c>
      <c r="W285" t="str">
        <f t="shared" si="26"/>
        <v>43681B14</v>
      </c>
      <c r="X285">
        <f t="shared" si="27"/>
        <v>3</v>
      </c>
      <c r="Y285" t="str">
        <f>VLOOKUP(A285,Klasses!$A$2:$B$100,2,FALSE)</f>
        <v>Boys 14</v>
      </c>
      <c r="Z285" t="s">
        <v>198</v>
      </c>
      <c r="AA285" t="str">
        <f t="shared" si="28"/>
        <v>BMXEMOTION TEAM</v>
      </c>
      <c r="AB285" t="str">
        <f t="shared" si="29"/>
        <v>Thibault VAN LAERE</v>
      </c>
    </row>
    <row r="286" spans="1:28" x14ac:dyDescent="0.25">
      <c r="A286" t="s">
        <v>40</v>
      </c>
      <c r="B286">
        <v>930</v>
      </c>
      <c r="C286">
        <v>151</v>
      </c>
      <c r="D286" t="s">
        <v>230</v>
      </c>
      <c r="E286" s="2">
        <v>38032</v>
      </c>
      <c r="F286" t="s">
        <v>81</v>
      </c>
      <c r="G286">
        <v>2</v>
      </c>
      <c r="H286">
        <v>5</v>
      </c>
      <c r="I286">
        <v>2</v>
      </c>
      <c r="L286">
        <v>2</v>
      </c>
      <c r="M286">
        <v>2</v>
      </c>
      <c r="N286" s="2">
        <v>43681</v>
      </c>
      <c r="O286">
        <f t="shared" si="24"/>
        <v>0</v>
      </c>
      <c r="P286">
        <f>VLOOKUP("M"&amp;TEXT(G286,"0"),Punten!$A$1:$E$37,5,FALSE)</f>
        <v>0</v>
      </c>
      <c r="Q286">
        <f>VLOOKUP("M"&amp;TEXT(H286,"0"),Punten!$A$1:$E$37,5,FALSE)</f>
        <v>0</v>
      </c>
      <c r="R286">
        <f>VLOOKUP("M"&amp;TEXT(I286,"0"),Punten!$A$1:$E$37,5,FALSE)</f>
        <v>0</v>
      </c>
      <c r="S286">
        <f>VLOOKUP("K"&amp;TEXT(M286,"0"),Punten!$A$1:$E$37,5,FALSE)</f>
        <v>0</v>
      </c>
      <c r="T286">
        <f>VLOOKUP("H"&amp;TEXT(L286,"0"),Punten!$A$1:$E$37,5,FALSE)</f>
        <v>0</v>
      </c>
      <c r="U286">
        <f>VLOOKUP("F"&amp;TEXT(M286,"0"),Punten!$A$2:$E$158,5,FALSE)</f>
        <v>16</v>
      </c>
      <c r="V286">
        <f t="shared" si="25"/>
        <v>16</v>
      </c>
      <c r="W286" t="str">
        <f t="shared" si="26"/>
        <v>43681B15</v>
      </c>
      <c r="X286">
        <f t="shared" si="27"/>
        <v>4</v>
      </c>
      <c r="Y286" t="str">
        <f>VLOOKUP(A286,Klasses!$A$2:$B$100,2,FALSE)</f>
        <v>Boys 15/16</v>
      </c>
      <c r="Z286" t="s">
        <v>198</v>
      </c>
      <c r="AA286" t="str">
        <f t="shared" si="28"/>
        <v>BMXEMOTION TEAM</v>
      </c>
      <c r="AB286" t="str">
        <f t="shared" si="29"/>
        <v>Owen MIELCZAREK</v>
      </c>
    </row>
    <row r="287" spans="1:28" x14ac:dyDescent="0.25">
      <c r="A287" t="s">
        <v>47</v>
      </c>
      <c r="B287">
        <v>45762</v>
      </c>
      <c r="C287">
        <v>31</v>
      </c>
      <c r="D287" t="s">
        <v>114</v>
      </c>
      <c r="E287" s="2">
        <v>37701</v>
      </c>
      <c r="F287" t="s">
        <v>105</v>
      </c>
      <c r="G287">
        <v>1</v>
      </c>
      <c r="H287">
        <v>2</v>
      </c>
      <c r="I287">
        <v>2</v>
      </c>
      <c r="M287">
        <v>1</v>
      </c>
      <c r="N287" s="2">
        <v>43681</v>
      </c>
      <c r="O287">
        <f t="shared" si="24"/>
        <v>0</v>
      </c>
      <c r="P287">
        <f>VLOOKUP("M"&amp;TEXT(G287,"0"),Punten!$A$1:$E$37,5,FALSE)</f>
        <v>0</v>
      </c>
      <c r="Q287">
        <f>VLOOKUP("M"&amp;TEXT(H287,"0"),Punten!$A$1:$E$37,5,FALSE)</f>
        <v>0</v>
      </c>
      <c r="R287">
        <f>VLOOKUP("M"&amp;TEXT(I287,"0"),Punten!$A$1:$E$37,5,FALSE)</f>
        <v>0</v>
      </c>
      <c r="S287">
        <f>VLOOKUP("K"&amp;TEXT(M287,"0"),Punten!$A$1:$E$37,5,FALSE)</f>
        <v>0</v>
      </c>
      <c r="T287">
        <f>VLOOKUP("H"&amp;TEXT(L287,"0"),Punten!$A$1:$E$37,5,FALSE)</f>
        <v>0</v>
      </c>
      <c r="U287">
        <f>VLOOKUP("F"&amp;TEXT(M287,"0"),Punten!$A$2:$E$158,5,FALSE)</f>
        <v>20</v>
      </c>
      <c r="V287">
        <f t="shared" si="25"/>
        <v>20</v>
      </c>
      <c r="W287" t="str">
        <f t="shared" si="26"/>
        <v>43681D05</v>
      </c>
      <c r="X287">
        <f t="shared" si="27"/>
        <v>1</v>
      </c>
      <c r="Y287" t="str">
        <f>VLOOKUP(A287,Klasses!$A$2:$B$100,2,FALSE)</f>
        <v>Dames Cruisers</v>
      </c>
      <c r="Z287" t="s">
        <v>198</v>
      </c>
      <c r="AA287" t="str">
        <f t="shared" si="28"/>
        <v>DARE2RACE BMX TEAM</v>
      </c>
      <c r="AB287" t="str">
        <f t="shared" si="29"/>
        <v>Femke VERELST</v>
      </c>
    </row>
    <row r="288" spans="1:28" x14ac:dyDescent="0.25">
      <c r="A288" t="s">
        <v>46</v>
      </c>
      <c r="B288">
        <v>45791</v>
      </c>
      <c r="C288">
        <v>100</v>
      </c>
      <c r="D288" t="s">
        <v>215</v>
      </c>
      <c r="E288" s="2">
        <v>37134</v>
      </c>
      <c r="F288" t="s">
        <v>105</v>
      </c>
      <c r="G288">
        <v>1</v>
      </c>
      <c r="H288">
        <v>1</v>
      </c>
      <c r="I288">
        <v>1</v>
      </c>
      <c r="M288">
        <v>1</v>
      </c>
      <c r="N288" s="2">
        <v>43681</v>
      </c>
      <c r="O288">
        <f t="shared" si="24"/>
        <v>0</v>
      </c>
      <c r="P288">
        <f>VLOOKUP("M"&amp;TEXT(G288,"0"),Punten!$A$1:$E$37,5,FALSE)</f>
        <v>0</v>
      </c>
      <c r="Q288">
        <f>VLOOKUP("M"&amp;TEXT(H288,"0"),Punten!$A$1:$E$37,5,FALSE)</f>
        <v>0</v>
      </c>
      <c r="R288">
        <f>VLOOKUP("M"&amp;TEXT(I288,"0"),Punten!$A$1:$E$37,5,FALSE)</f>
        <v>0</v>
      </c>
      <c r="S288">
        <f>VLOOKUP("K"&amp;TEXT(M288,"0"),Punten!$A$1:$E$37,5,FALSE)</f>
        <v>0</v>
      </c>
      <c r="T288">
        <f>VLOOKUP("H"&amp;TEXT(L288,"0"),Punten!$A$1:$E$37,5,FALSE)</f>
        <v>0</v>
      </c>
      <c r="U288">
        <f>VLOOKUP("F"&amp;TEXT(M288,"0"),Punten!$A$2:$E$158,5,FALSE)</f>
        <v>20</v>
      </c>
      <c r="V288">
        <f t="shared" si="25"/>
        <v>20</v>
      </c>
      <c r="W288" t="str">
        <f t="shared" si="26"/>
        <v>43681G15</v>
      </c>
      <c r="X288">
        <f t="shared" si="27"/>
        <v>2</v>
      </c>
      <c r="Y288" t="str">
        <f>VLOOKUP(A288,Klasses!$A$2:$B$100,2,FALSE)</f>
        <v>Girls 15+</v>
      </c>
      <c r="Z288" t="s">
        <v>198</v>
      </c>
      <c r="AA288" t="str">
        <f t="shared" si="28"/>
        <v>DARE2RACE BMX TEAM</v>
      </c>
      <c r="AB288" t="str">
        <f t="shared" si="29"/>
        <v>Julie HEUSEQUIN</v>
      </c>
    </row>
    <row r="289" spans="1:28" x14ac:dyDescent="0.25">
      <c r="A289" t="s">
        <v>42</v>
      </c>
      <c r="B289">
        <v>45759</v>
      </c>
      <c r="C289">
        <v>72</v>
      </c>
      <c r="D289" t="s">
        <v>130</v>
      </c>
      <c r="E289" s="2">
        <v>38986</v>
      </c>
      <c r="F289" t="s">
        <v>105</v>
      </c>
      <c r="G289">
        <v>1</v>
      </c>
      <c r="H289">
        <v>2</v>
      </c>
      <c r="I289">
        <v>5</v>
      </c>
      <c r="L289">
        <v>2</v>
      </c>
      <c r="M289">
        <v>2</v>
      </c>
      <c r="N289" s="2">
        <v>43681</v>
      </c>
      <c r="O289">
        <f t="shared" si="24"/>
        <v>0</v>
      </c>
      <c r="P289">
        <f>VLOOKUP("M"&amp;TEXT(G289,"0"),Punten!$A$1:$E$37,5,FALSE)</f>
        <v>0</v>
      </c>
      <c r="Q289">
        <f>VLOOKUP("M"&amp;TEXT(H289,"0"),Punten!$A$1:$E$37,5,FALSE)</f>
        <v>0</v>
      </c>
      <c r="R289">
        <f>VLOOKUP("M"&amp;TEXT(I289,"0"),Punten!$A$1:$E$37,5,FALSE)</f>
        <v>0</v>
      </c>
      <c r="S289">
        <f>VLOOKUP("K"&amp;TEXT(M289,"0"),Punten!$A$1:$E$37,5,FALSE)</f>
        <v>0</v>
      </c>
      <c r="T289">
        <f>VLOOKUP("H"&amp;TEXT(L289,"0"),Punten!$A$1:$E$37,5,FALSE)</f>
        <v>0</v>
      </c>
      <c r="U289">
        <f>VLOOKUP("F"&amp;TEXT(M289,"0"),Punten!$A$2:$E$158,5,FALSE)</f>
        <v>16</v>
      </c>
      <c r="V289">
        <f t="shared" si="25"/>
        <v>16</v>
      </c>
      <c r="W289" t="str">
        <f t="shared" si="26"/>
        <v>43681B13</v>
      </c>
      <c r="X289">
        <f t="shared" si="27"/>
        <v>3</v>
      </c>
      <c r="Y289" t="str">
        <f>VLOOKUP(A289,Klasses!$A$2:$B$100,2,FALSE)</f>
        <v>Boys 13</v>
      </c>
      <c r="Z289" t="s">
        <v>198</v>
      </c>
      <c r="AA289" t="str">
        <f t="shared" si="28"/>
        <v>DARE2RACE BMX TEAM</v>
      </c>
      <c r="AB289" t="str">
        <f t="shared" si="29"/>
        <v>Senne VERELST</v>
      </c>
    </row>
    <row r="290" spans="1:28" x14ac:dyDescent="0.25">
      <c r="A290" t="s">
        <v>45</v>
      </c>
      <c r="B290">
        <v>45755</v>
      </c>
      <c r="C290">
        <v>43</v>
      </c>
      <c r="D290" t="s">
        <v>214</v>
      </c>
      <c r="E290" s="2">
        <v>38716</v>
      </c>
      <c r="F290" t="s">
        <v>105</v>
      </c>
      <c r="G290">
        <v>5</v>
      </c>
      <c r="H290">
        <v>2</v>
      </c>
      <c r="I290">
        <v>2</v>
      </c>
      <c r="M290">
        <v>4</v>
      </c>
      <c r="N290" s="2">
        <v>43681</v>
      </c>
      <c r="O290">
        <f t="shared" si="24"/>
        <v>0</v>
      </c>
      <c r="P290">
        <f>VLOOKUP("M"&amp;TEXT(G290,"0"),Punten!$A$1:$E$37,5,FALSE)</f>
        <v>0</v>
      </c>
      <c r="Q290">
        <f>VLOOKUP("M"&amp;TEXT(H290,"0"),Punten!$A$1:$E$37,5,FALSE)</f>
        <v>0</v>
      </c>
      <c r="R290">
        <f>VLOOKUP("M"&amp;TEXT(I290,"0"),Punten!$A$1:$E$37,5,FALSE)</f>
        <v>0</v>
      </c>
      <c r="S290">
        <f>VLOOKUP("K"&amp;TEXT(M290,"0"),Punten!$A$1:$E$37,5,FALSE)</f>
        <v>0</v>
      </c>
      <c r="T290">
        <f>VLOOKUP("H"&amp;TEXT(L290,"0"),Punten!$A$1:$E$37,5,FALSE)</f>
        <v>0</v>
      </c>
      <c r="U290">
        <f>VLOOKUP("F"&amp;TEXT(M290,"0"),Punten!$A$2:$E$158,5,FALSE)</f>
        <v>11</v>
      </c>
      <c r="V290">
        <f t="shared" si="25"/>
        <v>11</v>
      </c>
      <c r="W290" t="str">
        <f t="shared" si="26"/>
        <v>43681G13</v>
      </c>
      <c r="X290">
        <f t="shared" si="27"/>
        <v>4</v>
      </c>
      <c r="Y290" t="str">
        <f>VLOOKUP(A290,Klasses!$A$2:$B$100,2,FALSE)</f>
        <v>Girls 13/14</v>
      </c>
      <c r="Z290" t="s">
        <v>198</v>
      </c>
      <c r="AA290" t="str">
        <f t="shared" si="28"/>
        <v>DARE2RACE BMX TEAM</v>
      </c>
      <c r="AB290" t="str">
        <f t="shared" si="29"/>
        <v>Merel VAN GASTEL</v>
      </c>
    </row>
    <row r="291" spans="1:28" x14ac:dyDescent="0.25">
      <c r="A291" t="s">
        <v>38</v>
      </c>
      <c r="B291">
        <v>45773</v>
      </c>
      <c r="C291">
        <v>53</v>
      </c>
      <c r="D291" t="s">
        <v>202</v>
      </c>
      <c r="E291" s="2">
        <v>35360</v>
      </c>
      <c r="F291" t="s">
        <v>92</v>
      </c>
      <c r="G291">
        <v>5</v>
      </c>
      <c r="H291">
        <v>3</v>
      </c>
      <c r="I291">
        <v>3</v>
      </c>
      <c r="M291">
        <v>5</v>
      </c>
      <c r="N291" s="2">
        <v>43681</v>
      </c>
      <c r="O291">
        <f t="shared" si="24"/>
        <v>0</v>
      </c>
      <c r="P291">
        <f>VLOOKUP("M"&amp;TEXT(G291,"0"),Punten!$A$1:$E$37,5,FALSE)</f>
        <v>0</v>
      </c>
      <c r="Q291">
        <f>VLOOKUP("M"&amp;TEXT(H291,"0"),Punten!$A$1:$E$37,5,FALSE)</f>
        <v>0</v>
      </c>
      <c r="R291">
        <f>VLOOKUP("M"&amp;TEXT(I291,"0"),Punten!$A$1:$E$37,5,FALSE)</f>
        <v>0</v>
      </c>
      <c r="S291">
        <f>VLOOKUP("K"&amp;TEXT(M291,"0"),Punten!$A$1:$E$37,5,FALSE)</f>
        <v>0</v>
      </c>
      <c r="T291">
        <f>VLOOKUP("H"&amp;TEXT(L291,"0"),Punten!$A$1:$E$37,5,FALSE)</f>
        <v>0</v>
      </c>
      <c r="U291">
        <f>VLOOKUP("F"&amp;TEXT(M291,"0"),Punten!$A$2:$E$158,5,FALSE)</f>
        <v>9</v>
      </c>
      <c r="V291">
        <f t="shared" si="25"/>
        <v>9</v>
      </c>
      <c r="W291" t="str">
        <f t="shared" si="26"/>
        <v>43681B19</v>
      </c>
      <c r="X291">
        <f t="shared" si="27"/>
        <v>1</v>
      </c>
      <c r="Y291" t="str">
        <f>VLOOKUP(A291,Klasses!$A$2:$B$100,2,FALSE)</f>
        <v>Boys 19+</v>
      </c>
      <c r="Z291" t="s">
        <v>198</v>
      </c>
      <c r="AA291" t="str">
        <f t="shared" si="28"/>
        <v>FRITS BMX BELGIUM</v>
      </c>
      <c r="AB291" t="str">
        <f t="shared" si="29"/>
        <v>Seppe BEIJENS</v>
      </c>
    </row>
    <row r="292" spans="1:28" x14ac:dyDescent="0.25">
      <c r="A292" t="s">
        <v>65</v>
      </c>
      <c r="B292">
        <v>45667</v>
      </c>
      <c r="C292">
        <v>666</v>
      </c>
      <c r="D292" t="s">
        <v>263</v>
      </c>
      <c r="E292" s="2">
        <v>36634</v>
      </c>
      <c r="F292" t="s">
        <v>92</v>
      </c>
      <c r="G292">
        <v>4</v>
      </c>
      <c r="H292">
        <v>5</v>
      </c>
      <c r="I292">
        <v>6</v>
      </c>
      <c r="M292">
        <v>6</v>
      </c>
      <c r="N292" s="2">
        <v>43681</v>
      </c>
      <c r="O292">
        <f t="shared" si="24"/>
        <v>0</v>
      </c>
      <c r="P292">
        <f>VLOOKUP("M"&amp;TEXT(G292,"0"),Punten!$A$1:$E$37,5,FALSE)</f>
        <v>0</v>
      </c>
      <c r="Q292">
        <f>VLOOKUP("M"&amp;TEXT(H292,"0"),Punten!$A$1:$E$37,5,FALSE)</f>
        <v>0</v>
      </c>
      <c r="R292">
        <f>VLOOKUP("M"&amp;TEXT(I292,"0"),Punten!$A$1:$E$37,5,FALSE)</f>
        <v>0</v>
      </c>
      <c r="S292">
        <f>VLOOKUP("K"&amp;TEXT(M292,"0"),Punten!$A$1:$E$37,5,FALSE)</f>
        <v>0</v>
      </c>
      <c r="T292">
        <f>VLOOKUP("H"&amp;TEXT(L292,"0"),Punten!$A$1:$E$37,5,FALSE)</f>
        <v>0</v>
      </c>
      <c r="U292">
        <f>VLOOKUP("F"&amp;TEXT(M292,"0"),Punten!$A$2:$E$158,5,FALSE)</f>
        <v>7</v>
      </c>
      <c r="V292">
        <f t="shared" si="25"/>
        <v>7</v>
      </c>
      <c r="W292" t="str">
        <f t="shared" si="26"/>
        <v>43681ME</v>
      </c>
      <c r="X292">
        <f t="shared" si="27"/>
        <v>2</v>
      </c>
      <c r="Y292" t="str">
        <f>VLOOKUP(A292,Klasses!$A$2:$B$100,2,FALSE)</f>
        <v>Men Elite</v>
      </c>
      <c r="Z292" t="s">
        <v>198</v>
      </c>
      <c r="AA292" t="str">
        <f t="shared" si="28"/>
        <v>FRITS BMX BELGIUM</v>
      </c>
      <c r="AB292" t="str">
        <f t="shared" si="29"/>
        <v>Yannick WOLF</v>
      </c>
    </row>
    <row r="293" spans="1:28" x14ac:dyDescent="0.25">
      <c r="A293" t="s">
        <v>38</v>
      </c>
      <c r="B293">
        <v>48037</v>
      </c>
      <c r="C293">
        <v>151</v>
      </c>
      <c r="D293" t="s">
        <v>91</v>
      </c>
      <c r="E293" s="2">
        <v>32739</v>
      </c>
      <c r="F293" t="s">
        <v>92</v>
      </c>
      <c r="G293">
        <v>4</v>
      </c>
      <c r="H293">
        <v>5</v>
      </c>
      <c r="I293">
        <v>2</v>
      </c>
      <c r="M293">
        <v>8</v>
      </c>
      <c r="N293" s="2">
        <v>43681</v>
      </c>
      <c r="O293">
        <f t="shared" si="24"/>
        <v>0</v>
      </c>
      <c r="P293">
        <f>VLOOKUP("M"&amp;TEXT(G293,"0"),Punten!$A$1:$E$37,5,FALSE)</f>
        <v>0</v>
      </c>
      <c r="Q293">
        <f>VLOOKUP("M"&amp;TEXT(H293,"0"),Punten!$A$1:$E$37,5,FALSE)</f>
        <v>0</v>
      </c>
      <c r="R293">
        <f>VLOOKUP("M"&amp;TEXT(I293,"0"),Punten!$A$1:$E$37,5,FALSE)</f>
        <v>0</v>
      </c>
      <c r="S293">
        <f>VLOOKUP("K"&amp;TEXT(M293,"0"),Punten!$A$1:$E$37,5,FALSE)</f>
        <v>0</v>
      </c>
      <c r="T293">
        <f>VLOOKUP("H"&amp;TEXT(L293,"0"),Punten!$A$1:$E$37,5,FALSE)</f>
        <v>0</v>
      </c>
      <c r="U293">
        <f>VLOOKUP("F"&amp;TEXT(M293,"0"),Punten!$A$2:$E$158,5,FALSE)</f>
        <v>5</v>
      </c>
      <c r="V293">
        <f t="shared" si="25"/>
        <v>5</v>
      </c>
      <c r="W293" t="str">
        <f t="shared" si="26"/>
        <v>43681B19</v>
      </c>
      <c r="X293">
        <f t="shared" si="27"/>
        <v>3</v>
      </c>
      <c r="Y293" t="str">
        <f>VLOOKUP(A293,Klasses!$A$2:$B$100,2,FALSE)</f>
        <v>Boys 19+</v>
      </c>
      <c r="Z293" t="s">
        <v>198</v>
      </c>
      <c r="AA293" t="str">
        <f t="shared" si="28"/>
        <v>FRITS BMX BELGIUM</v>
      </c>
      <c r="AB293" t="str">
        <f t="shared" si="29"/>
        <v>Stijn STRACKX</v>
      </c>
    </row>
    <row r="294" spans="1:28" x14ac:dyDescent="0.25">
      <c r="A294" t="s">
        <v>72</v>
      </c>
      <c r="B294">
        <v>56381</v>
      </c>
      <c r="C294">
        <v>23</v>
      </c>
      <c r="D294" t="s">
        <v>78</v>
      </c>
      <c r="E294" s="2">
        <v>36393</v>
      </c>
      <c r="F294" t="s">
        <v>77</v>
      </c>
      <c r="G294">
        <v>2</v>
      </c>
      <c r="H294">
        <v>1</v>
      </c>
      <c r="I294">
        <v>5</v>
      </c>
      <c r="M294">
        <v>2</v>
      </c>
      <c r="N294" s="2">
        <v>43681</v>
      </c>
      <c r="O294">
        <f t="shared" si="24"/>
        <v>0</v>
      </c>
      <c r="P294">
        <f>VLOOKUP("M"&amp;TEXT(G294,"0"),Punten!$A$1:$E$37,5,FALSE)</f>
        <v>0</v>
      </c>
      <c r="Q294">
        <f>VLOOKUP("M"&amp;TEXT(H294,"0"),Punten!$A$1:$E$37,5,FALSE)</f>
        <v>0</v>
      </c>
      <c r="R294">
        <f>VLOOKUP("M"&amp;TEXT(I294,"0"),Punten!$A$1:$E$37,5,FALSE)</f>
        <v>0</v>
      </c>
      <c r="S294">
        <f>VLOOKUP("K"&amp;TEXT(M294,"0"),Punten!$A$1:$E$37,5,FALSE)</f>
        <v>0</v>
      </c>
      <c r="T294">
        <f>VLOOKUP("H"&amp;TEXT(L294,"0"),Punten!$A$1:$E$37,5,FALSE)</f>
        <v>0</v>
      </c>
      <c r="U294">
        <f>VLOOKUP("F"&amp;TEXT(M294,"0"),Punten!$A$2:$E$158,5,FALSE)</f>
        <v>16</v>
      </c>
      <c r="V294">
        <f t="shared" si="25"/>
        <v>16</v>
      </c>
      <c r="W294" t="str">
        <f t="shared" si="26"/>
        <v>43681C29</v>
      </c>
      <c r="X294">
        <f t="shared" si="27"/>
        <v>1</v>
      </c>
      <c r="Y294" t="str">
        <f>VLOOKUP(A294,Klasses!$A$2:$B$100,2,FALSE)</f>
        <v>Cruisers 17-29 jaar</v>
      </c>
      <c r="Z294" t="s">
        <v>198</v>
      </c>
      <c r="AA294" t="str">
        <f t="shared" si="28"/>
        <v>ICE FACTORY BELGIUM</v>
      </c>
      <c r="AB294" t="str">
        <f t="shared" si="29"/>
        <v>Dennis STEEMANS</v>
      </c>
    </row>
    <row r="295" spans="1:28" x14ac:dyDescent="0.25">
      <c r="A295" t="s">
        <v>72</v>
      </c>
      <c r="B295">
        <v>49644</v>
      </c>
      <c r="C295">
        <v>77</v>
      </c>
      <c r="D295" t="s">
        <v>76</v>
      </c>
      <c r="E295" s="2">
        <v>37365</v>
      </c>
      <c r="F295" t="s">
        <v>77</v>
      </c>
      <c r="G295">
        <v>3</v>
      </c>
      <c r="H295">
        <v>3</v>
      </c>
      <c r="I295">
        <v>6</v>
      </c>
      <c r="M295">
        <v>3</v>
      </c>
      <c r="N295" s="2">
        <v>43681</v>
      </c>
      <c r="O295">
        <f t="shared" si="24"/>
        <v>0</v>
      </c>
      <c r="P295">
        <f>VLOOKUP("M"&amp;TEXT(G295,"0"),Punten!$A$1:$E$37,5,FALSE)</f>
        <v>0</v>
      </c>
      <c r="Q295">
        <f>VLOOKUP("M"&amp;TEXT(H295,"0"),Punten!$A$1:$E$37,5,FALSE)</f>
        <v>0</v>
      </c>
      <c r="R295">
        <f>VLOOKUP("M"&amp;TEXT(I295,"0"),Punten!$A$1:$E$37,5,FALSE)</f>
        <v>0</v>
      </c>
      <c r="S295">
        <f>VLOOKUP("K"&amp;TEXT(M295,"0"),Punten!$A$1:$E$37,5,FALSE)</f>
        <v>0</v>
      </c>
      <c r="T295">
        <f>VLOOKUP("H"&amp;TEXT(L295,"0"),Punten!$A$1:$E$37,5,FALSE)</f>
        <v>0</v>
      </c>
      <c r="U295">
        <f>VLOOKUP("F"&amp;TEXT(M295,"0"),Punten!$A$2:$E$158,5,FALSE)</f>
        <v>13</v>
      </c>
      <c r="V295">
        <f t="shared" si="25"/>
        <v>13</v>
      </c>
      <c r="W295" t="str">
        <f t="shared" si="26"/>
        <v>43681C29</v>
      </c>
      <c r="X295">
        <f t="shared" si="27"/>
        <v>2</v>
      </c>
      <c r="Y295" t="str">
        <f>VLOOKUP(A295,Klasses!$A$2:$B$100,2,FALSE)</f>
        <v>Cruisers 17-29 jaar</v>
      </c>
      <c r="Z295" t="s">
        <v>198</v>
      </c>
      <c r="AA295" t="str">
        <f t="shared" si="28"/>
        <v>ICE FACTORY BELGIUM</v>
      </c>
      <c r="AB295" t="str">
        <f t="shared" si="29"/>
        <v>Gerben GOEMAN</v>
      </c>
    </row>
    <row r="296" spans="1:28" x14ac:dyDescent="0.25">
      <c r="A296" t="s">
        <v>65</v>
      </c>
      <c r="B296">
        <v>45784</v>
      </c>
      <c r="C296">
        <v>98</v>
      </c>
      <c r="D296" t="s">
        <v>234</v>
      </c>
      <c r="E296" s="2">
        <v>36584</v>
      </c>
      <c r="F296" t="s">
        <v>77</v>
      </c>
      <c r="G296">
        <v>5</v>
      </c>
      <c r="H296">
        <v>6</v>
      </c>
      <c r="I296">
        <v>4</v>
      </c>
      <c r="M296">
        <v>4</v>
      </c>
      <c r="N296" s="2">
        <v>43681</v>
      </c>
      <c r="O296">
        <f t="shared" si="24"/>
        <v>0</v>
      </c>
      <c r="P296">
        <f>VLOOKUP("M"&amp;TEXT(G296,"0"),Punten!$A$1:$E$37,5,FALSE)</f>
        <v>0</v>
      </c>
      <c r="Q296">
        <f>VLOOKUP("M"&amp;TEXT(H296,"0"),Punten!$A$1:$E$37,5,FALSE)</f>
        <v>0</v>
      </c>
      <c r="R296">
        <f>VLOOKUP("M"&amp;TEXT(I296,"0"),Punten!$A$1:$E$37,5,FALSE)</f>
        <v>0</v>
      </c>
      <c r="S296">
        <f>VLOOKUP("K"&amp;TEXT(M296,"0"),Punten!$A$1:$E$37,5,FALSE)</f>
        <v>0</v>
      </c>
      <c r="T296">
        <f>VLOOKUP("H"&amp;TEXT(L296,"0"),Punten!$A$1:$E$37,5,FALSE)</f>
        <v>0</v>
      </c>
      <c r="U296">
        <f>VLOOKUP("F"&amp;TEXT(M296,"0"),Punten!$A$2:$E$158,5,FALSE)</f>
        <v>11</v>
      </c>
      <c r="V296">
        <f t="shared" si="25"/>
        <v>11</v>
      </c>
      <c r="W296" t="str">
        <f t="shared" si="26"/>
        <v>43681ME</v>
      </c>
      <c r="X296">
        <f t="shared" si="27"/>
        <v>3</v>
      </c>
      <c r="Y296" t="str">
        <f>VLOOKUP(A296,Klasses!$A$2:$B$100,2,FALSE)</f>
        <v>Men Elite</v>
      </c>
      <c r="Z296" t="s">
        <v>198</v>
      </c>
      <c r="AA296" t="str">
        <f t="shared" si="28"/>
        <v>ICE FACTORY BELGIUM</v>
      </c>
      <c r="AB296" t="str">
        <f t="shared" si="29"/>
        <v>Kobe HEREMANS</v>
      </c>
    </row>
    <row r="297" spans="1:28" x14ac:dyDescent="0.25">
      <c r="A297" t="s">
        <v>43</v>
      </c>
      <c r="B297">
        <v>48713</v>
      </c>
      <c r="C297">
        <v>37</v>
      </c>
      <c r="D297" t="s">
        <v>206</v>
      </c>
      <c r="E297" s="2">
        <v>39099</v>
      </c>
      <c r="F297" t="s">
        <v>77</v>
      </c>
      <c r="G297">
        <v>3</v>
      </c>
      <c r="H297">
        <v>4</v>
      </c>
      <c r="I297">
        <v>1</v>
      </c>
      <c r="M297">
        <v>6</v>
      </c>
      <c r="N297" s="2">
        <v>43681</v>
      </c>
      <c r="O297">
        <f t="shared" si="24"/>
        <v>0</v>
      </c>
      <c r="P297">
        <f>VLOOKUP("M"&amp;TEXT(G297,"0"),Punten!$A$1:$E$37,5,FALSE)</f>
        <v>0</v>
      </c>
      <c r="Q297">
        <f>VLOOKUP("M"&amp;TEXT(H297,"0"),Punten!$A$1:$E$37,5,FALSE)</f>
        <v>0</v>
      </c>
      <c r="R297">
        <f>VLOOKUP("M"&amp;TEXT(I297,"0"),Punten!$A$1:$E$37,5,FALSE)</f>
        <v>0</v>
      </c>
      <c r="S297">
        <f>VLOOKUP("K"&amp;TEXT(M297,"0"),Punten!$A$1:$E$37,5,FALSE)</f>
        <v>0</v>
      </c>
      <c r="T297">
        <f>VLOOKUP("H"&amp;TEXT(L297,"0"),Punten!$A$1:$E$37,5,FALSE)</f>
        <v>0</v>
      </c>
      <c r="U297">
        <f>VLOOKUP("F"&amp;TEXT(M297,"0"),Punten!$A$2:$E$158,5,FALSE)</f>
        <v>7</v>
      </c>
      <c r="V297">
        <f t="shared" si="25"/>
        <v>7</v>
      </c>
      <c r="W297" t="str">
        <f t="shared" si="26"/>
        <v>43681B12</v>
      </c>
      <c r="X297">
        <f t="shared" si="27"/>
        <v>4</v>
      </c>
      <c r="Y297" t="str">
        <f>VLOOKUP(A297,Klasses!$A$2:$B$100,2,FALSE)</f>
        <v>Boys 12</v>
      </c>
      <c r="Z297" t="s">
        <v>198</v>
      </c>
      <c r="AA297" t="str">
        <f t="shared" si="28"/>
        <v>ICE FACTORY BELGIUM</v>
      </c>
      <c r="AB297" t="str">
        <f t="shared" si="29"/>
        <v>Brend VAN AERSCHOT</v>
      </c>
    </row>
    <row r="298" spans="1:28" x14ac:dyDescent="0.25">
      <c r="A298" t="s">
        <v>45</v>
      </c>
      <c r="B298">
        <v>45754</v>
      </c>
      <c r="C298">
        <v>14</v>
      </c>
      <c r="D298" t="s">
        <v>174</v>
      </c>
      <c r="E298" s="2">
        <v>38489</v>
      </c>
      <c r="F298" t="s">
        <v>137</v>
      </c>
      <c r="G298">
        <v>2</v>
      </c>
      <c r="H298">
        <v>1</v>
      </c>
      <c r="I298">
        <v>1</v>
      </c>
      <c r="M298">
        <v>1</v>
      </c>
      <c r="N298" s="2">
        <v>43681</v>
      </c>
      <c r="O298">
        <f t="shared" si="24"/>
        <v>0</v>
      </c>
      <c r="P298">
        <f>VLOOKUP("M"&amp;TEXT(G298,"0"),Punten!$A$1:$E$37,5,FALSE)</f>
        <v>0</v>
      </c>
      <c r="Q298">
        <f>VLOOKUP("M"&amp;TEXT(H298,"0"),Punten!$A$1:$E$37,5,FALSE)</f>
        <v>0</v>
      </c>
      <c r="R298">
        <f>VLOOKUP("M"&amp;TEXT(I298,"0"),Punten!$A$1:$E$37,5,FALSE)</f>
        <v>0</v>
      </c>
      <c r="S298">
        <f>VLOOKUP("K"&amp;TEXT(M298,"0"),Punten!$A$1:$E$37,5,FALSE)</f>
        <v>0</v>
      </c>
      <c r="T298">
        <f>VLOOKUP("H"&amp;TEXT(L298,"0"),Punten!$A$1:$E$37,5,FALSE)</f>
        <v>0</v>
      </c>
      <c r="U298">
        <f>VLOOKUP("F"&amp;TEXT(M298,"0"),Punten!$A$2:$E$158,5,FALSE)</f>
        <v>20</v>
      </c>
      <c r="V298">
        <f t="shared" si="25"/>
        <v>20</v>
      </c>
      <c r="W298" t="str">
        <f t="shared" si="26"/>
        <v>43681G13</v>
      </c>
      <c r="X298">
        <f t="shared" si="27"/>
        <v>1</v>
      </c>
      <c r="Y298" t="str">
        <f>VLOOKUP(A298,Klasses!$A$2:$B$100,2,FALSE)</f>
        <v>Girls 13/14</v>
      </c>
      <c r="Z298" t="s">
        <v>198</v>
      </c>
      <c r="AA298" t="str">
        <f t="shared" si="28"/>
        <v>MEYBO FACTORY TEAM BELGIUM</v>
      </c>
      <c r="AB298" t="str">
        <f t="shared" si="29"/>
        <v>Verona VAN MOL</v>
      </c>
    </row>
    <row r="299" spans="1:28" x14ac:dyDescent="0.25">
      <c r="A299" t="s">
        <v>65</v>
      </c>
      <c r="B299">
        <v>45781</v>
      </c>
      <c r="C299">
        <v>896</v>
      </c>
      <c r="D299" t="s">
        <v>236</v>
      </c>
      <c r="E299" s="2">
        <v>35290</v>
      </c>
      <c r="F299" t="s">
        <v>137</v>
      </c>
      <c r="G299">
        <v>1</v>
      </c>
      <c r="H299">
        <v>1</v>
      </c>
      <c r="I299">
        <v>1</v>
      </c>
      <c r="M299">
        <v>1</v>
      </c>
      <c r="N299" s="2">
        <v>43681</v>
      </c>
      <c r="O299">
        <f t="shared" si="24"/>
        <v>0</v>
      </c>
      <c r="P299">
        <f>VLOOKUP("M"&amp;TEXT(G299,"0"),Punten!$A$1:$E$37,5,FALSE)</f>
        <v>0</v>
      </c>
      <c r="Q299">
        <f>VLOOKUP("M"&amp;TEXT(H299,"0"),Punten!$A$1:$E$37,5,FALSE)</f>
        <v>0</v>
      </c>
      <c r="R299">
        <f>VLOOKUP("M"&amp;TEXT(I299,"0"),Punten!$A$1:$E$37,5,FALSE)</f>
        <v>0</v>
      </c>
      <c r="S299">
        <f>VLOOKUP("K"&amp;TEXT(M299,"0"),Punten!$A$1:$E$37,5,FALSE)</f>
        <v>0</v>
      </c>
      <c r="T299">
        <f>VLOOKUP("H"&amp;TEXT(L299,"0"),Punten!$A$1:$E$37,5,FALSE)</f>
        <v>0</v>
      </c>
      <c r="U299">
        <f>VLOOKUP("F"&amp;TEXT(M299,"0"),Punten!$A$2:$E$158,5,FALSE)</f>
        <v>20</v>
      </c>
      <c r="V299">
        <f t="shared" si="25"/>
        <v>20</v>
      </c>
      <c r="W299" t="str">
        <f t="shared" si="26"/>
        <v>43681ME</v>
      </c>
      <c r="X299">
        <f t="shared" si="27"/>
        <v>2</v>
      </c>
      <c r="Y299" t="str">
        <f>VLOOKUP(A299,Klasses!$A$2:$B$100,2,FALSE)</f>
        <v>Men Elite</v>
      </c>
      <c r="Z299" t="s">
        <v>198</v>
      </c>
      <c r="AA299" t="str">
        <f t="shared" si="28"/>
        <v>MEYBO FACTORY TEAM BELGIUM</v>
      </c>
      <c r="AB299" t="str">
        <f t="shared" si="29"/>
        <v>Joffrey WOUTERS</v>
      </c>
    </row>
    <row r="300" spans="1:28" x14ac:dyDescent="0.25">
      <c r="A300" t="s">
        <v>39</v>
      </c>
      <c r="B300">
        <v>45777</v>
      </c>
      <c r="C300">
        <v>50</v>
      </c>
      <c r="D300" t="s">
        <v>158</v>
      </c>
      <c r="E300" s="2">
        <v>37549</v>
      </c>
      <c r="F300" t="s">
        <v>70</v>
      </c>
      <c r="G300">
        <v>2</v>
      </c>
      <c r="H300">
        <v>4</v>
      </c>
      <c r="I300">
        <v>1</v>
      </c>
      <c r="M300">
        <v>3</v>
      </c>
      <c r="N300" s="2">
        <v>43681</v>
      </c>
      <c r="O300">
        <f t="shared" si="24"/>
        <v>0</v>
      </c>
      <c r="P300">
        <f>VLOOKUP("M"&amp;TEXT(G300,"0"),Punten!$A$1:$E$37,5,FALSE)</f>
        <v>0</v>
      </c>
      <c r="Q300">
        <f>VLOOKUP("M"&amp;TEXT(H300,"0"),Punten!$A$1:$E$37,5,FALSE)</f>
        <v>0</v>
      </c>
      <c r="R300">
        <f>VLOOKUP("M"&amp;TEXT(I300,"0"),Punten!$A$1:$E$37,5,FALSE)</f>
        <v>0</v>
      </c>
      <c r="S300">
        <f>VLOOKUP("K"&amp;TEXT(M300,"0"),Punten!$A$1:$E$37,5,FALSE)</f>
        <v>0</v>
      </c>
      <c r="T300">
        <f>VLOOKUP("H"&amp;TEXT(L300,"0"),Punten!$A$1:$E$37,5,FALSE)</f>
        <v>0</v>
      </c>
      <c r="U300">
        <f>VLOOKUP("F"&amp;TEXT(M300,"0"),Punten!$A$2:$E$158,5,FALSE)</f>
        <v>13</v>
      </c>
      <c r="V300">
        <f t="shared" si="25"/>
        <v>13</v>
      </c>
      <c r="W300" t="str">
        <f t="shared" si="26"/>
        <v>43681B17</v>
      </c>
      <c r="X300">
        <f t="shared" si="27"/>
        <v>1</v>
      </c>
      <c r="Y300" t="str">
        <f>VLOOKUP(A300,Klasses!$A$2:$B$100,2,FALSE)</f>
        <v>Boys 17/18</v>
      </c>
      <c r="Z300" t="s">
        <v>198</v>
      </c>
      <c r="AA300" t="str">
        <f t="shared" si="28"/>
        <v>REVOLUTION BMX SHOP TEAM</v>
      </c>
      <c r="AB300" t="str">
        <f t="shared" si="29"/>
        <v>Maxim VAN ROOSBROECK</v>
      </c>
    </row>
    <row r="301" spans="1:28" x14ac:dyDescent="0.25">
      <c r="A301" t="s">
        <v>45</v>
      </c>
      <c r="B301">
        <v>45671</v>
      </c>
      <c r="C301">
        <v>34</v>
      </c>
      <c r="D301" t="s">
        <v>255</v>
      </c>
      <c r="E301" s="2">
        <v>38980</v>
      </c>
      <c r="F301" t="s">
        <v>70</v>
      </c>
      <c r="G301">
        <v>6</v>
      </c>
      <c r="H301">
        <v>6</v>
      </c>
      <c r="I301">
        <v>7</v>
      </c>
      <c r="M301">
        <v>7</v>
      </c>
      <c r="N301" s="2">
        <v>43681</v>
      </c>
      <c r="O301">
        <f t="shared" si="24"/>
        <v>0</v>
      </c>
      <c r="P301">
        <f>VLOOKUP("M"&amp;TEXT(G301,"0"),Punten!$A$1:$E$37,5,FALSE)</f>
        <v>0</v>
      </c>
      <c r="Q301">
        <f>VLOOKUP("M"&amp;TEXT(H301,"0"),Punten!$A$1:$E$37,5,FALSE)</f>
        <v>0</v>
      </c>
      <c r="R301">
        <f>VLOOKUP("M"&amp;TEXT(I301,"0"),Punten!$A$1:$E$37,5,FALSE)</f>
        <v>0</v>
      </c>
      <c r="S301">
        <f>VLOOKUP("K"&amp;TEXT(M301,"0"),Punten!$A$1:$E$37,5,FALSE)</f>
        <v>0</v>
      </c>
      <c r="T301">
        <f>VLOOKUP("H"&amp;TEXT(L301,"0"),Punten!$A$1:$E$37,5,FALSE)</f>
        <v>0</v>
      </c>
      <c r="U301">
        <f>VLOOKUP("F"&amp;TEXT(M301,"0"),Punten!$A$2:$E$158,5,FALSE)</f>
        <v>6</v>
      </c>
      <c r="V301">
        <f t="shared" si="25"/>
        <v>6</v>
      </c>
      <c r="W301" t="str">
        <f t="shared" si="26"/>
        <v>43681G13</v>
      </c>
      <c r="X301">
        <f t="shared" si="27"/>
        <v>2</v>
      </c>
      <c r="Y301" t="str">
        <f>VLOOKUP(A301,Klasses!$A$2:$B$100,2,FALSE)</f>
        <v>Girls 13/14</v>
      </c>
      <c r="Z301" t="s">
        <v>198</v>
      </c>
      <c r="AA301" t="str">
        <f t="shared" si="28"/>
        <v>REVOLUTION BMX SHOP TEAM</v>
      </c>
      <c r="AB301" t="str">
        <f t="shared" si="29"/>
        <v>Malika CLAESSEN</v>
      </c>
    </row>
    <row r="302" spans="1:28" x14ac:dyDescent="0.25">
      <c r="A302" t="s">
        <v>42</v>
      </c>
      <c r="B302">
        <v>45771</v>
      </c>
      <c r="C302">
        <v>58</v>
      </c>
      <c r="D302" t="s">
        <v>264</v>
      </c>
      <c r="E302" s="2">
        <v>38963</v>
      </c>
      <c r="F302" t="s">
        <v>70</v>
      </c>
      <c r="G302">
        <v>3</v>
      </c>
      <c r="H302">
        <v>4</v>
      </c>
      <c r="I302">
        <v>4</v>
      </c>
      <c r="L302">
        <v>6</v>
      </c>
      <c r="N302" s="2">
        <v>43681</v>
      </c>
      <c r="O302">
        <f t="shared" si="24"/>
        <v>0</v>
      </c>
      <c r="P302">
        <f>VLOOKUP("M"&amp;TEXT(G302,"0"),Punten!$A$1:$E$37,5,FALSE)</f>
        <v>0</v>
      </c>
      <c r="Q302">
        <f>VLOOKUP("M"&amp;TEXT(H302,"0"),Punten!$A$1:$E$37,5,FALSE)</f>
        <v>0</v>
      </c>
      <c r="R302">
        <f>VLOOKUP("M"&amp;TEXT(I302,"0"),Punten!$A$1:$E$37,5,FALSE)</f>
        <v>0</v>
      </c>
      <c r="S302">
        <f>VLOOKUP("K"&amp;TEXT(M302,"0"),Punten!$A$1:$E$37,5,FALSE)</f>
        <v>0</v>
      </c>
      <c r="T302">
        <f>VLOOKUP("H"&amp;TEXT(L302,"0"),Punten!$A$1:$E$37,5,FALSE)</f>
        <v>0</v>
      </c>
      <c r="U302">
        <f>VLOOKUP("F"&amp;TEXT(M302,"0"),Punten!$A$2:$E$158,5,FALSE)</f>
        <v>0</v>
      </c>
      <c r="V302">
        <f t="shared" si="25"/>
        <v>0</v>
      </c>
      <c r="W302" t="str">
        <f t="shared" si="26"/>
        <v>43681B13</v>
      </c>
      <c r="X302">
        <f t="shared" si="27"/>
        <v>3</v>
      </c>
      <c r="Y302" t="str">
        <f>VLOOKUP(A302,Klasses!$A$2:$B$100,2,FALSE)</f>
        <v>Boys 13</v>
      </c>
      <c r="Z302" t="s">
        <v>198</v>
      </c>
      <c r="AA302" t="str">
        <f t="shared" si="28"/>
        <v>REVOLUTION BMX SHOP TEAM</v>
      </c>
      <c r="AB302" t="str">
        <f t="shared" si="29"/>
        <v>Mauro VAN ROOSBROECK</v>
      </c>
    </row>
    <row r="303" spans="1:28" x14ac:dyDescent="0.25">
      <c r="A303" t="s">
        <v>46</v>
      </c>
      <c r="B303">
        <v>45788</v>
      </c>
      <c r="C303">
        <v>248</v>
      </c>
      <c r="D303" t="s">
        <v>178</v>
      </c>
      <c r="E303" s="2">
        <v>38260</v>
      </c>
      <c r="F303" t="s">
        <v>150</v>
      </c>
      <c r="G303">
        <v>2</v>
      </c>
      <c r="H303">
        <v>3</v>
      </c>
      <c r="I303">
        <v>3</v>
      </c>
      <c r="M303">
        <v>2</v>
      </c>
      <c r="N303" s="2">
        <v>43681</v>
      </c>
      <c r="O303">
        <f t="shared" si="24"/>
        <v>0</v>
      </c>
      <c r="P303">
        <f>VLOOKUP("M"&amp;TEXT(G303,"0"),Punten!$A$1:$E$37,5,FALSE)</f>
        <v>0</v>
      </c>
      <c r="Q303">
        <f>VLOOKUP("M"&amp;TEXT(H303,"0"),Punten!$A$1:$E$37,5,FALSE)</f>
        <v>0</v>
      </c>
      <c r="R303">
        <f>VLOOKUP("M"&amp;TEXT(I303,"0"),Punten!$A$1:$E$37,5,FALSE)</f>
        <v>0</v>
      </c>
      <c r="S303">
        <f>VLOOKUP("K"&amp;TEXT(M303,"0"),Punten!$A$1:$E$37,5,FALSE)</f>
        <v>0</v>
      </c>
      <c r="T303">
        <f>VLOOKUP("H"&amp;TEXT(L303,"0"),Punten!$A$1:$E$37,5,FALSE)</f>
        <v>0</v>
      </c>
      <c r="U303">
        <f>VLOOKUP("F"&amp;TEXT(M303,"0"),Punten!$A$2:$E$158,5,FALSE)</f>
        <v>16</v>
      </c>
      <c r="V303">
        <f t="shared" si="25"/>
        <v>16</v>
      </c>
      <c r="W303" t="str">
        <f t="shared" si="26"/>
        <v>43681G15</v>
      </c>
      <c r="X303">
        <f t="shared" si="27"/>
        <v>1</v>
      </c>
      <c r="Y303" t="str">
        <f>VLOOKUP(A303,Klasses!$A$2:$B$100,2,FALSE)</f>
        <v>Girls 15+</v>
      </c>
      <c r="Z303" t="s">
        <v>198</v>
      </c>
      <c r="AA303" t="str">
        <f t="shared" si="28"/>
        <v>SPEEDCO FACTORY TEAM</v>
      </c>
      <c r="AB303" t="str">
        <f t="shared" si="29"/>
        <v>Valerie VOSSEN</v>
      </c>
    </row>
    <row r="304" spans="1:28" x14ac:dyDescent="0.25">
      <c r="A304" t="s">
        <v>46</v>
      </c>
      <c r="B304">
        <v>52322</v>
      </c>
      <c r="C304">
        <v>28</v>
      </c>
      <c r="D304" t="s">
        <v>179</v>
      </c>
      <c r="E304" s="2">
        <v>37681</v>
      </c>
      <c r="F304" t="s">
        <v>150</v>
      </c>
      <c r="G304">
        <v>3</v>
      </c>
      <c r="H304">
        <v>2</v>
      </c>
      <c r="I304">
        <v>2</v>
      </c>
      <c r="M304">
        <v>3</v>
      </c>
      <c r="N304" s="2">
        <v>43681</v>
      </c>
      <c r="O304">
        <f t="shared" si="24"/>
        <v>0</v>
      </c>
      <c r="P304">
        <f>VLOOKUP("M"&amp;TEXT(G304,"0"),Punten!$A$1:$E$37,5,FALSE)</f>
        <v>0</v>
      </c>
      <c r="Q304">
        <f>VLOOKUP("M"&amp;TEXT(H304,"0"),Punten!$A$1:$E$37,5,FALSE)</f>
        <v>0</v>
      </c>
      <c r="R304">
        <f>VLOOKUP("M"&amp;TEXT(I304,"0"),Punten!$A$1:$E$37,5,FALSE)</f>
        <v>0</v>
      </c>
      <c r="S304">
        <f>VLOOKUP("K"&amp;TEXT(M304,"0"),Punten!$A$1:$E$37,5,FALSE)</f>
        <v>0</v>
      </c>
      <c r="T304">
        <f>VLOOKUP("H"&amp;TEXT(L304,"0"),Punten!$A$1:$E$37,5,FALSE)</f>
        <v>0</v>
      </c>
      <c r="U304">
        <f>VLOOKUP("F"&amp;TEXT(M304,"0"),Punten!$A$2:$E$158,5,FALSE)</f>
        <v>13</v>
      </c>
      <c r="V304">
        <f t="shared" si="25"/>
        <v>13</v>
      </c>
      <c r="W304" t="str">
        <f t="shared" si="26"/>
        <v>43681G15</v>
      </c>
      <c r="X304">
        <f t="shared" si="27"/>
        <v>2</v>
      </c>
      <c r="Y304" t="str">
        <f>VLOOKUP(A304,Klasses!$A$2:$B$100,2,FALSE)</f>
        <v>Girls 15+</v>
      </c>
      <c r="Z304" t="s">
        <v>198</v>
      </c>
      <c r="AA304" t="str">
        <f t="shared" si="28"/>
        <v>SPEEDCO FACTORY TEAM</v>
      </c>
      <c r="AB304" t="str">
        <f t="shared" si="29"/>
        <v>Zoe SCHAERLAEKEN</v>
      </c>
    </row>
    <row r="305" spans="1:28" x14ac:dyDescent="0.25">
      <c r="A305" t="s">
        <v>40</v>
      </c>
      <c r="B305">
        <v>52324</v>
      </c>
      <c r="C305">
        <v>53</v>
      </c>
      <c r="D305" t="s">
        <v>151</v>
      </c>
      <c r="E305" s="2">
        <v>38111</v>
      </c>
      <c r="F305" t="s">
        <v>150</v>
      </c>
      <c r="G305">
        <v>2</v>
      </c>
      <c r="H305">
        <v>1</v>
      </c>
      <c r="I305">
        <v>1</v>
      </c>
      <c r="L305">
        <v>3</v>
      </c>
      <c r="M305">
        <v>8</v>
      </c>
      <c r="N305" s="2">
        <v>43681</v>
      </c>
      <c r="O305">
        <f t="shared" si="24"/>
        <v>0</v>
      </c>
      <c r="P305">
        <f>VLOOKUP("M"&amp;TEXT(G305,"0"),Punten!$A$1:$E$37,5,FALSE)</f>
        <v>0</v>
      </c>
      <c r="Q305">
        <f>VLOOKUP("M"&amp;TEXT(H305,"0"),Punten!$A$1:$E$37,5,FALSE)</f>
        <v>0</v>
      </c>
      <c r="R305">
        <f>VLOOKUP("M"&amp;TEXT(I305,"0"),Punten!$A$1:$E$37,5,FALSE)</f>
        <v>0</v>
      </c>
      <c r="S305">
        <f>VLOOKUP("K"&amp;TEXT(M305,"0"),Punten!$A$1:$E$37,5,FALSE)</f>
        <v>0</v>
      </c>
      <c r="T305">
        <f>VLOOKUP("H"&amp;TEXT(L305,"0"),Punten!$A$1:$E$37,5,FALSE)</f>
        <v>0</v>
      </c>
      <c r="U305">
        <f>VLOOKUP("F"&amp;TEXT(M305,"0"),Punten!$A$2:$E$158,5,FALSE)</f>
        <v>5</v>
      </c>
      <c r="V305">
        <f t="shared" si="25"/>
        <v>5</v>
      </c>
      <c r="W305" t="str">
        <f t="shared" si="26"/>
        <v>43681B15</v>
      </c>
      <c r="X305">
        <f t="shared" si="27"/>
        <v>3</v>
      </c>
      <c r="Y305" t="str">
        <f>VLOOKUP(A305,Klasses!$A$2:$B$100,2,FALSE)</f>
        <v>Boys 15/16</v>
      </c>
      <c r="Z305" t="s">
        <v>198</v>
      </c>
      <c r="AA305" t="str">
        <f t="shared" si="28"/>
        <v>SPEEDCO FACTORY TEAM</v>
      </c>
      <c r="AB305" t="str">
        <f t="shared" si="29"/>
        <v>Kayan SCHAERLAEKEN</v>
      </c>
    </row>
    <row r="306" spans="1:28" x14ac:dyDescent="0.25">
      <c r="A306" t="s">
        <v>40</v>
      </c>
      <c r="B306">
        <v>56657</v>
      </c>
      <c r="C306">
        <v>96</v>
      </c>
      <c r="D306" t="s">
        <v>265</v>
      </c>
      <c r="E306" s="2">
        <v>38232</v>
      </c>
      <c r="F306" t="s">
        <v>150</v>
      </c>
      <c r="G306">
        <v>3</v>
      </c>
      <c r="H306">
        <v>2</v>
      </c>
      <c r="I306">
        <v>4</v>
      </c>
      <c r="L306">
        <v>8</v>
      </c>
      <c r="N306" s="2">
        <v>43681</v>
      </c>
      <c r="O306">
        <f t="shared" si="24"/>
        <v>0</v>
      </c>
      <c r="P306">
        <f>VLOOKUP("M"&amp;TEXT(G306,"0"),Punten!$A$1:$E$37,5,FALSE)</f>
        <v>0</v>
      </c>
      <c r="Q306">
        <f>VLOOKUP("M"&amp;TEXT(H306,"0"),Punten!$A$1:$E$37,5,FALSE)</f>
        <v>0</v>
      </c>
      <c r="R306">
        <f>VLOOKUP("M"&amp;TEXT(I306,"0"),Punten!$A$1:$E$37,5,FALSE)</f>
        <v>0</v>
      </c>
      <c r="S306">
        <f>VLOOKUP("K"&amp;TEXT(M306,"0"),Punten!$A$1:$E$37,5,FALSE)</f>
        <v>0</v>
      </c>
      <c r="T306">
        <f>VLOOKUP("H"&amp;TEXT(L306,"0"),Punten!$A$1:$E$37,5,FALSE)</f>
        <v>0</v>
      </c>
      <c r="U306">
        <f>VLOOKUP("F"&amp;TEXT(M306,"0"),Punten!$A$2:$E$158,5,FALSE)</f>
        <v>0</v>
      </c>
      <c r="V306">
        <f t="shared" si="25"/>
        <v>0</v>
      </c>
      <c r="W306" t="str">
        <f t="shared" si="26"/>
        <v>43681B15</v>
      </c>
      <c r="X306">
        <f t="shared" si="27"/>
        <v>4</v>
      </c>
      <c r="Y306" t="str">
        <f>VLOOKUP(A306,Klasses!$A$2:$B$100,2,FALSE)</f>
        <v>Boys 15/16</v>
      </c>
      <c r="Z306" t="s">
        <v>198</v>
      </c>
      <c r="AA306" t="str">
        <f t="shared" si="28"/>
        <v>SPEEDCO FACTORY TEAM</v>
      </c>
      <c r="AB306" t="str">
        <f t="shared" si="29"/>
        <v>Kyan SWERTS</v>
      </c>
    </row>
    <row r="307" spans="1:28" x14ac:dyDescent="0.25">
      <c r="A307" t="s">
        <v>38</v>
      </c>
      <c r="B307">
        <v>51607</v>
      </c>
      <c r="C307">
        <v>27</v>
      </c>
      <c r="D307" t="s">
        <v>166</v>
      </c>
      <c r="E307" s="2">
        <v>33049</v>
      </c>
      <c r="F307" t="s">
        <v>84</v>
      </c>
      <c r="G307">
        <v>1</v>
      </c>
      <c r="H307">
        <v>2</v>
      </c>
      <c r="I307">
        <v>1</v>
      </c>
      <c r="M307">
        <v>2</v>
      </c>
      <c r="N307" s="2">
        <v>43681</v>
      </c>
      <c r="O307">
        <f t="shared" si="24"/>
        <v>0</v>
      </c>
      <c r="P307">
        <f>VLOOKUP("M"&amp;TEXT(G307,"0"),Punten!$A$1:$E$37,5,FALSE)</f>
        <v>0</v>
      </c>
      <c r="Q307">
        <f>VLOOKUP("M"&amp;TEXT(H307,"0"),Punten!$A$1:$E$37,5,FALSE)</f>
        <v>0</v>
      </c>
      <c r="R307">
        <f>VLOOKUP("M"&amp;TEXT(I307,"0"),Punten!$A$1:$E$37,5,FALSE)</f>
        <v>0</v>
      </c>
      <c r="S307">
        <f>VLOOKUP("K"&amp;TEXT(M307,"0"),Punten!$A$1:$E$37,5,FALSE)</f>
        <v>0</v>
      </c>
      <c r="T307">
        <f>VLOOKUP("H"&amp;TEXT(L307,"0"),Punten!$A$1:$E$37,5,FALSE)</f>
        <v>0</v>
      </c>
      <c r="U307">
        <f>VLOOKUP("F"&amp;TEXT(M307,"0"),Punten!$A$2:$E$158,5,FALSE)</f>
        <v>16</v>
      </c>
      <c r="V307">
        <f t="shared" si="25"/>
        <v>16</v>
      </c>
      <c r="W307" t="str">
        <f t="shared" si="26"/>
        <v>43681B19</v>
      </c>
      <c r="X307">
        <f t="shared" si="27"/>
        <v>1</v>
      </c>
      <c r="Y307" t="str">
        <f>VLOOKUP(A307,Klasses!$A$2:$B$100,2,FALSE)</f>
        <v>Boys 19+</v>
      </c>
      <c r="Z307" t="s">
        <v>198</v>
      </c>
      <c r="AA307" t="str">
        <f t="shared" si="28"/>
        <v>TARGET BMX TEAM</v>
      </c>
      <c r="AB307" t="str">
        <f t="shared" si="29"/>
        <v>Roy VAN AKEN</v>
      </c>
    </row>
    <row r="308" spans="1:28" x14ac:dyDescent="0.25">
      <c r="A308" t="s">
        <v>42</v>
      </c>
      <c r="B308">
        <v>54181</v>
      </c>
      <c r="C308">
        <v>67</v>
      </c>
      <c r="D308" t="s">
        <v>139</v>
      </c>
      <c r="E308" s="2">
        <v>38894</v>
      </c>
      <c r="F308" t="s">
        <v>84</v>
      </c>
      <c r="G308">
        <v>1</v>
      </c>
      <c r="H308">
        <v>1</v>
      </c>
      <c r="I308">
        <v>2</v>
      </c>
      <c r="L308">
        <v>1</v>
      </c>
      <c r="M308">
        <v>3</v>
      </c>
      <c r="N308" s="2">
        <v>43681</v>
      </c>
      <c r="O308">
        <f t="shared" si="24"/>
        <v>0</v>
      </c>
      <c r="P308">
        <f>VLOOKUP("M"&amp;TEXT(G308,"0"),Punten!$A$1:$E$37,5,FALSE)</f>
        <v>0</v>
      </c>
      <c r="Q308">
        <f>VLOOKUP("M"&amp;TEXT(H308,"0"),Punten!$A$1:$E$37,5,FALSE)</f>
        <v>0</v>
      </c>
      <c r="R308">
        <f>VLOOKUP("M"&amp;TEXT(I308,"0"),Punten!$A$1:$E$37,5,FALSE)</f>
        <v>0</v>
      </c>
      <c r="S308">
        <f>VLOOKUP("K"&amp;TEXT(M308,"0"),Punten!$A$1:$E$37,5,FALSE)</f>
        <v>0</v>
      </c>
      <c r="T308">
        <f>VLOOKUP("H"&amp;TEXT(L308,"0"),Punten!$A$1:$E$37,5,FALSE)</f>
        <v>0</v>
      </c>
      <c r="U308">
        <f>VLOOKUP("F"&amp;TEXT(M308,"0"),Punten!$A$2:$E$158,5,FALSE)</f>
        <v>13</v>
      </c>
      <c r="V308">
        <f t="shared" si="25"/>
        <v>13</v>
      </c>
      <c r="W308" t="str">
        <f t="shared" si="26"/>
        <v>43681B13</v>
      </c>
      <c r="X308">
        <f t="shared" si="27"/>
        <v>2</v>
      </c>
      <c r="Y308" t="str">
        <f>VLOOKUP(A308,Klasses!$A$2:$B$100,2,FALSE)</f>
        <v>Boys 13</v>
      </c>
      <c r="Z308" t="s">
        <v>198</v>
      </c>
      <c r="AA308" t="str">
        <f t="shared" si="28"/>
        <v>TARGET BMX TEAM</v>
      </c>
      <c r="AB308" t="str">
        <f t="shared" si="29"/>
        <v>Ferre T´SEYEN</v>
      </c>
    </row>
    <row r="309" spans="1:28" x14ac:dyDescent="0.25">
      <c r="A309" t="s">
        <v>41</v>
      </c>
      <c r="B309">
        <v>53620</v>
      </c>
      <c r="C309">
        <v>875</v>
      </c>
      <c r="D309" t="s">
        <v>266</v>
      </c>
      <c r="E309" s="2">
        <v>38615</v>
      </c>
      <c r="F309" t="s">
        <v>84</v>
      </c>
      <c r="G309">
        <v>3</v>
      </c>
      <c r="H309">
        <v>6</v>
      </c>
      <c r="I309">
        <v>2</v>
      </c>
      <c r="M309">
        <v>4</v>
      </c>
      <c r="N309" s="2">
        <v>43681</v>
      </c>
      <c r="O309">
        <f t="shared" si="24"/>
        <v>0</v>
      </c>
      <c r="P309">
        <f>VLOOKUP("M"&amp;TEXT(G309,"0"),Punten!$A$1:$E$37,5,FALSE)</f>
        <v>0</v>
      </c>
      <c r="Q309">
        <f>VLOOKUP("M"&amp;TEXT(H309,"0"),Punten!$A$1:$E$37,5,FALSE)</f>
        <v>0</v>
      </c>
      <c r="R309">
        <f>VLOOKUP("M"&amp;TEXT(I309,"0"),Punten!$A$1:$E$37,5,FALSE)</f>
        <v>0</v>
      </c>
      <c r="S309">
        <f>VLOOKUP("K"&amp;TEXT(M309,"0"),Punten!$A$1:$E$37,5,FALSE)</f>
        <v>0</v>
      </c>
      <c r="T309">
        <f>VLOOKUP("H"&amp;TEXT(L309,"0"),Punten!$A$1:$E$37,5,FALSE)</f>
        <v>0</v>
      </c>
      <c r="U309">
        <f>VLOOKUP("F"&amp;TEXT(M309,"0"),Punten!$A$2:$E$158,5,FALSE)</f>
        <v>11</v>
      </c>
      <c r="V309">
        <f t="shared" si="25"/>
        <v>11</v>
      </c>
      <c r="W309" t="str">
        <f t="shared" si="26"/>
        <v>43681B14</v>
      </c>
      <c r="X309">
        <f t="shared" si="27"/>
        <v>3</v>
      </c>
      <c r="Y309" t="str">
        <f>VLOOKUP(A309,Klasses!$A$2:$B$100,2,FALSE)</f>
        <v>Boys 14</v>
      </c>
      <c r="Z309" t="s">
        <v>198</v>
      </c>
      <c r="AA309" t="str">
        <f t="shared" si="28"/>
        <v>TARGET BMX TEAM</v>
      </c>
      <c r="AB309" t="str">
        <f t="shared" si="29"/>
        <v>Victor BEIRINCKX</v>
      </c>
    </row>
    <row r="310" spans="1:28" x14ac:dyDescent="0.25">
      <c r="A310" t="s">
        <v>44</v>
      </c>
      <c r="B310">
        <v>51325</v>
      </c>
      <c r="C310">
        <v>93</v>
      </c>
      <c r="D310" t="s">
        <v>170</v>
      </c>
      <c r="E310" s="2">
        <v>39435</v>
      </c>
      <c r="F310" t="s">
        <v>116</v>
      </c>
      <c r="G310">
        <v>1</v>
      </c>
      <c r="H310">
        <v>1</v>
      </c>
      <c r="I310">
        <v>1</v>
      </c>
      <c r="M310">
        <v>2</v>
      </c>
      <c r="N310" s="2">
        <v>43681</v>
      </c>
      <c r="O310">
        <f t="shared" si="24"/>
        <v>0</v>
      </c>
      <c r="P310">
        <f>VLOOKUP("M"&amp;TEXT(G310,"0"),Punten!$A$1:$E$37,5,FALSE)</f>
        <v>0</v>
      </c>
      <c r="Q310">
        <f>VLOOKUP("M"&amp;TEXT(H310,"0"),Punten!$A$1:$E$37,5,FALSE)</f>
        <v>0</v>
      </c>
      <c r="R310">
        <f>VLOOKUP("M"&amp;TEXT(I310,"0"),Punten!$A$1:$E$37,5,FALSE)</f>
        <v>0</v>
      </c>
      <c r="S310">
        <f>VLOOKUP("K"&amp;TEXT(M310,"0"),Punten!$A$1:$E$37,5,FALSE)</f>
        <v>0</v>
      </c>
      <c r="T310">
        <f>VLOOKUP("H"&amp;TEXT(L310,"0"),Punten!$A$1:$E$37,5,FALSE)</f>
        <v>0</v>
      </c>
      <c r="U310">
        <f>VLOOKUP("F"&amp;TEXT(M310,"0"),Punten!$A$2:$E$158,5,FALSE)</f>
        <v>16</v>
      </c>
      <c r="V310">
        <f t="shared" si="25"/>
        <v>16</v>
      </c>
      <c r="W310" t="str">
        <f t="shared" si="26"/>
        <v>43681G11</v>
      </c>
      <c r="X310">
        <f t="shared" si="27"/>
        <v>1</v>
      </c>
      <c r="Y310" t="str">
        <f>VLOOKUP(A310,Klasses!$A$2:$B$100,2,FALSE)</f>
        <v>Girls 11/12</v>
      </c>
      <c r="Z310" t="s">
        <v>198</v>
      </c>
      <c r="AA310" t="str">
        <f t="shared" si="28"/>
        <v>TEAM RIFT BMX BELGIUM</v>
      </c>
      <c r="AB310" t="str">
        <f t="shared" si="29"/>
        <v>Lore WOLFS</v>
      </c>
    </row>
    <row r="311" spans="1:28" x14ac:dyDescent="0.25">
      <c r="A311" t="s">
        <v>45</v>
      </c>
      <c r="B311">
        <v>51331</v>
      </c>
      <c r="C311">
        <v>17</v>
      </c>
      <c r="D311" t="s">
        <v>176</v>
      </c>
      <c r="E311" s="2">
        <v>38771</v>
      </c>
      <c r="F311" t="s">
        <v>116</v>
      </c>
      <c r="G311">
        <v>1</v>
      </c>
      <c r="H311">
        <v>3</v>
      </c>
      <c r="I311">
        <v>5</v>
      </c>
      <c r="M311">
        <v>2</v>
      </c>
      <c r="N311" s="2">
        <v>43681</v>
      </c>
      <c r="O311">
        <f t="shared" si="24"/>
        <v>0</v>
      </c>
      <c r="P311">
        <f>VLOOKUP("M"&amp;TEXT(G311,"0"),Punten!$A$1:$E$37,5,FALSE)</f>
        <v>0</v>
      </c>
      <c r="Q311">
        <f>VLOOKUP("M"&amp;TEXT(H311,"0"),Punten!$A$1:$E$37,5,FALSE)</f>
        <v>0</v>
      </c>
      <c r="R311">
        <f>VLOOKUP("M"&amp;TEXT(I311,"0"),Punten!$A$1:$E$37,5,FALSE)</f>
        <v>0</v>
      </c>
      <c r="S311">
        <f>VLOOKUP("K"&amp;TEXT(M311,"0"),Punten!$A$1:$E$37,5,FALSE)</f>
        <v>0</v>
      </c>
      <c r="T311">
        <f>VLOOKUP("H"&amp;TEXT(L311,"0"),Punten!$A$1:$E$37,5,FALSE)</f>
        <v>0</v>
      </c>
      <c r="U311">
        <f>VLOOKUP("F"&amp;TEXT(M311,"0"),Punten!$A$2:$E$158,5,FALSE)</f>
        <v>16</v>
      </c>
      <c r="V311">
        <f t="shared" si="25"/>
        <v>16</v>
      </c>
      <c r="W311" t="str">
        <f t="shared" si="26"/>
        <v>43681G13</v>
      </c>
      <c r="X311">
        <f t="shared" si="27"/>
        <v>2</v>
      </c>
      <c r="Y311" t="str">
        <f>VLOOKUP(A311,Klasses!$A$2:$B$100,2,FALSE)</f>
        <v>Girls 13/14</v>
      </c>
      <c r="Z311" t="s">
        <v>198</v>
      </c>
      <c r="AA311" t="str">
        <f t="shared" si="28"/>
        <v>TEAM RIFT BMX BELGIUM</v>
      </c>
      <c r="AB311" t="str">
        <f t="shared" si="29"/>
        <v>Lotte WOLFS</v>
      </c>
    </row>
    <row r="312" spans="1:28" x14ac:dyDescent="0.25">
      <c r="A312" t="s">
        <v>47</v>
      </c>
      <c r="B312">
        <v>51326</v>
      </c>
      <c r="C312">
        <v>45</v>
      </c>
      <c r="D312" t="s">
        <v>213</v>
      </c>
      <c r="E312" s="2">
        <v>38081</v>
      </c>
      <c r="F312" t="s">
        <v>116</v>
      </c>
      <c r="G312">
        <v>3</v>
      </c>
      <c r="H312">
        <v>3</v>
      </c>
      <c r="I312">
        <v>1</v>
      </c>
      <c r="M312">
        <v>5</v>
      </c>
      <c r="N312" s="2">
        <v>43681</v>
      </c>
      <c r="O312">
        <f t="shared" si="24"/>
        <v>0</v>
      </c>
      <c r="P312">
        <f>VLOOKUP("M"&amp;TEXT(G312,"0"),Punten!$A$1:$E$37,5,FALSE)</f>
        <v>0</v>
      </c>
      <c r="Q312">
        <f>VLOOKUP("M"&amp;TEXT(H312,"0"),Punten!$A$1:$E$37,5,FALSE)</f>
        <v>0</v>
      </c>
      <c r="R312">
        <f>VLOOKUP("M"&amp;TEXT(I312,"0"),Punten!$A$1:$E$37,5,FALSE)</f>
        <v>0</v>
      </c>
      <c r="S312">
        <f>VLOOKUP("K"&amp;TEXT(M312,"0"),Punten!$A$1:$E$37,5,FALSE)</f>
        <v>0</v>
      </c>
      <c r="T312">
        <f>VLOOKUP("H"&amp;TEXT(L312,"0"),Punten!$A$1:$E$37,5,FALSE)</f>
        <v>0</v>
      </c>
      <c r="U312">
        <f>VLOOKUP("F"&amp;TEXT(M312,"0"),Punten!$A$2:$E$158,5,FALSE)</f>
        <v>9</v>
      </c>
      <c r="V312">
        <f t="shared" si="25"/>
        <v>9</v>
      </c>
      <c r="W312" t="str">
        <f t="shared" si="26"/>
        <v>43681D05</v>
      </c>
      <c r="X312">
        <f t="shared" si="27"/>
        <v>3</v>
      </c>
      <c r="Y312" t="str">
        <f>VLOOKUP(A312,Klasses!$A$2:$B$100,2,FALSE)</f>
        <v>Dames Cruisers</v>
      </c>
      <c r="Z312" t="s">
        <v>198</v>
      </c>
      <c r="AA312" t="str">
        <f t="shared" si="28"/>
        <v>TEAM RIFT BMX BELGIUM</v>
      </c>
      <c r="AB312" t="str">
        <f t="shared" si="29"/>
        <v>Zoë WOLFS</v>
      </c>
    </row>
    <row r="313" spans="1:28" x14ac:dyDescent="0.25">
      <c r="A313" t="s">
        <v>43</v>
      </c>
      <c r="B313">
        <v>52325</v>
      </c>
      <c r="C313">
        <v>12</v>
      </c>
      <c r="D313" t="s">
        <v>119</v>
      </c>
      <c r="E313"/>
      <c r="F313" t="s">
        <v>120</v>
      </c>
      <c r="G313">
        <v>1</v>
      </c>
      <c r="H313">
        <v>1</v>
      </c>
      <c r="I313">
        <v>1</v>
      </c>
      <c r="K313">
        <v>1</v>
      </c>
      <c r="L313">
        <v>1</v>
      </c>
      <c r="M313">
        <v>1</v>
      </c>
      <c r="N313" s="2">
        <v>43653</v>
      </c>
      <c r="O313">
        <f t="shared" si="24"/>
        <v>0</v>
      </c>
      <c r="P313">
        <f>VLOOKUP("M"&amp;TEXT(G313,"0"),Punten!$A$1:$E$37,5,FALSE)</f>
        <v>0</v>
      </c>
      <c r="Q313">
        <f>VLOOKUP("M"&amp;TEXT(H313,"0"),Punten!$A$1:$E$37,5,FALSE)</f>
        <v>0</v>
      </c>
      <c r="R313">
        <f>VLOOKUP("M"&amp;TEXT(I313,"0"),Punten!$A$1:$E$37,5,FALSE)</f>
        <v>0</v>
      </c>
      <c r="S313">
        <f>VLOOKUP("K"&amp;TEXT(M313,"0"),Punten!$A$1:$E$37,5,FALSE)</f>
        <v>0</v>
      </c>
      <c r="T313">
        <f>VLOOKUP("H"&amp;TEXT(L313,"0"),Punten!$A$1:$E$37,5,FALSE)</f>
        <v>0</v>
      </c>
      <c r="U313">
        <f>VLOOKUP("F"&amp;TEXT(M313,"0"),Punten!$A$2:$E$158,5,FALSE)</f>
        <v>20</v>
      </c>
      <c r="V313">
        <f t="shared" si="25"/>
        <v>20</v>
      </c>
      <c r="W313" t="str">
        <f t="shared" si="26"/>
        <v>43653B12</v>
      </c>
      <c r="X313">
        <f t="shared" si="27"/>
        <v>1</v>
      </c>
      <c r="Y313" t="str">
        <f>VLOOKUP(A313,Klasses!$A$2:$B$100,2,FALSE)</f>
        <v>Boys 12</v>
      </c>
      <c r="Z313" t="s">
        <v>198</v>
      </c>
      <c r="AA313" t="str">
        <f t="shared" si="28"/>
        <v>2B RACING TEAM</v>
      </c>
      <c r="AB313" t="str">
        <f t="shared" si="29"/>
        <v>Dries BROUNS</v>
      </c>
    </row>
    <row r="314" spans="1:28" x14ac:dyDescent="0.25">
      <c r="A314" t="s">
        <v>42</v>
      </c>
      <c r="B314">
        <v>45765</v>
      </c>
      <c r="C314">
        <v>163</v>
      </c>
      <c r="D314" t="s">
        <v>127</v>
      </c>
      <c r="E314"/>
      <c r="F314" t="s">
        <v>120</v>
      </c>
      <c r="G314">
        <v>3</v>
      </c>
      <c r="H314">
        <v>3</v>
      </c>
      <c r="I314">
        <v>2</v>
      </c>
      <c r="K314">
        <v>3</v>
      </c>
      <c r="L314">
        <v>8</v>
      </c>
      <c r="N314" s="2">
        <v>43653</v>
      </c>
      <c r="O314">
        <f t="shared" si="24"/>
        <v>0</v>
      </c>
      <c r="P314">
        <f>VLOOKUP("M"&amp;TEXT(G314,"0"),Punten!$A$1:$E$37,5,FALSE)</f>
        <v>0</v>
      </c>
      <c r="Q314">
        <f>VLOOKUP("M"&amp;TEXT(H314,"0"),Punten!$A$1:$E$37,5,FALSE)</f>
        <v>0</v>
      </c>
      <c r="R314">
        <f>VLOOKUP("M"&amp;TEXT(I314,"0"),Punten!$A$1:$E$37,5,FALSE)</f>
        <v>0</v>
      </c>
      <c r="S314">
        <f>VLOOKUP("K"&amp;TEXT(M314,"0"),Punten!$A$1:$E$37,5,FALSE)</f>
        <v>0</v>
      </c>
      <c r="T314">
        <f>VLOOKUP("H"&amp;TEXT(L314,"0"),Punten!$A$1:$E$37,5,FALSE)</f>
        <v>0</v>
      </c>
      <c r="U314">
        <f>VLOOKUP("F"&amp;TEXT(M314,"0"),Punten!$A$2:$E$158,5,FALSE)</f>
        <v>0</v>
      </c>
      <c r="V314">
        <f t="shared" si="25"/>
        <v>0</v>
      </c>
      <c r="W314" t="str">
        <f t="shared" si="26"/>
        <v>43653B13</v>
      </c>
      <c r="X314">
        <f t="shared" si="27"/>
        <v>2</v>
      </c>
      <c r="Y314" t="str">
        <f>VLOOKUP(A314,Klasses!$A$2:$B$100,2,FALSE)</f>
        <v>Boys 13</v>
      </c>
      <c r="Z314" t="s">
        <v>198</v>
      </c>
      <c r="AA314" t="str">
        <f t="shared" si="28"/>
        <v>2B RACING TEAM</v>
      </c>
      <c r="AB314" t="str">
        <f t="shared" si="29"/>
        <v>Stef LIPPENS</v>
      </c>
    </row>
    <row r="315" spans="1:28" x14ac:dyDescent="0.25">
      <c r="A315" t="s">
        <v>41</v>
      </c>
      <c r="B315">
        <v>52323</v>
      </c>
      <c r="C315">
        <v>51</v>
      </c>
      <c r="D315" t="s">
        <v>144</v>
      </c>
      <c r="E315"/>
      <c r="F315" t="s">
        <v>120</v>
      </c>
      <c r="G315">
        <v>2</v>
      </c>
      <c r="H315">
        <v>2</v>
      </c>
      <c r="I315">
        <v>1</v>
      </c>
      <c r="L315">
        <v>6</v>
      </c>
      <c r="N315" s="2">
        <v>43653</v>
      </c>
      <c r="O315">
        <f t="shared" si="24"/>
        <v>0</v>
      </c>
      <c r="P315">
        <f>VLOOKUP("M"&amp;TEXT(G315,"0"),Punten!$A$1:$E$37,5,FALSE)</f>
        <v>0</v>
      </c>
      <c r="Q315">
        <f>VLOOKUP("M"&amp;TEXT(H315,"0"),Punten!$A$1:$E$37,5,FALSE)</f>
        <v>0</v>
      </c>
      <c r="R315">
        <f>VLOOKUP("M"&amp;TEXT(I315,"0"),Punten!$A$1:$E$37,5,FALSE)</f>
        <v>0</v>
      </c>
      <c r="S315">
        <f>VLOOKUP("K"&amp;TEXT(M315,"0"),Punten!$A$1:$E$37,5,FALSE)</f>
        <v>0</v>
      </c>
      <c r="T315">
        <f>VLOOKUP("H"&amp;TEXT(L315,"0"),Punten!$A$1:$E$37,5,FALSE)</f>
        <v>0</v>
      </c>
      <c r="U315">
        <f>VLOOKUP("F"&amp;TEXT(M315,"0"),Punten!$A$2:$E$158,5,FALSE)</f>
        <v>0</v>
      </c>
      <c r="V315">
        <f t="shared" si="25"/>
        <v>0</v>
      </c>
      <c r="W315" t="str">
        <f t="shared" si="26"/>
        <v>43653B14</v>
      </c>
      <c r="X315">
        <f t="shared" si="27"/>
        <v>3</v>
      </c>
      <c r="Y315" t="str">
        <f>VLOOKUP(A315,Klasses!$A$2:$B$100,2,FALSE)</f>
        <v>Boys 14</v>
      </c>
      <c r="Z315" t="s">
        <v>198</v>
      </c>
      <c r="AA315" t="str">
        <f t="shared" si="28"/>
        <v>2B RACING TEAM</v>
      </c>
      <c r="AB315" t="str">
        <f t="shared" si="29"/>
        <v>Dieter BROUNS</v>
      </c>
    </row>
    <row r="316" spans="1:28" x14ac:dyDescent="0.25">
      <c r="A316" t="s">
        <v>39</v>
      </c>
      <c r="B316">
        <v>45670</v>
      </c>
      <c r="C316">
        <v>108</v>
      </c>
      <c r="D316" t="s">
        <v>167</v>
      </c>
      <c r="E316"/>
      <c r="F316" t="s">
        <v>120</v>
      </c>
      <c r="G316">
        <v>2</v>
      </c>
      <c r="H316">
        <v>1</v>
      </c>
      <c r="I316">
        <v>3</v>
      </c>
      <c r="K316">
        <v>3</v>
      </c>
      <c r="L316">
        <v>6</v>
      </c>
      <c r="N316" s="2">
        <v>43653</v>
      </c>
      <c r="O316">
        <f t="shared" si="24"/>
        <v>0</v>
      </c>
      <c r="P316">
        <f>VLOOKUP("M"&amp;TEXT(G316,"0"),Punten!$A$1:$E$37,5,FALSE)</f>
        <v>0</v>
      </c>
      <c r="Q316">
        <f>VLOOKUP("M"&amp;TEXT(H316,"0"),Punten!$A$1:$E$37,5,FALSE)</f>
        <v>0</v>
      </c>
      <c r="R316">
        <f>VLOOKUP("M"&amp;TEXT(I316,"0"),Punten!$A$1:$E$37,5,FALSE)</f>
        <v>0</v>
      </c>
      <c r="S316">
        <f>VLOOKUP("K"&amp;TEXT(M316,"0"),Punten!$A$1:$E$37,5,FALSE)</f>
        <v>0</v>
      </c>
      <c r="T316">
        <f>VLOOKUP("H"&amp;TEXT(L316,"0"),Punten!$A$1:$E$37,5,FALSE)</f>
        <v>0</v>
      </c>
      <c r="U316">
        <f>VLOOKUP("F"&amp;TEXT(M316,"0"),Punten!$A$2:$E$158,5,FALSE)</f>
        <v>0</v>
      </c>
      <c r="V316">
        <f t="shared" si="25"/>
        <v>0</v>
      </c>
      <c r="W316" t="str">
        <f t="shared" si="26"/>
        <v>43653B17</v>
      </c>
      <c r="X316">
        <f t="shared" si="27"/>
        <v>4</v>
      </c>
      <c r="Y316" t="str">
        <f>VLOOKUP(A316,Klasses!$A$2:$B$100,2,FALSE)</f>
        <v>Boys 17/18</v>
      </c>
      <c r="Z316" t="s">
        <v>198</v>
      </c>
      <c r="AA316" t="str">
        <f t="shared" si="28"/>
        <v>2B RACING TEAM</v>
      </c>
      <c r="AB316" t="str">
        <f t="shared" si="29"/>
        <v>Maarten VERHOEVEN</v>
      </c>
    </row>
    <row r="317" spans="1:28" x14ac:dyDescent="0.25">
      <c r="A317" t="s">
        <v>44</v>
      </c>
      <c r="B317">
        <v>45767</v>
      </c>
      <c r="C317">
        <v>7</v>
      </c>
      <c r="D317" t="s">
        <v>169</v>
      </c>
      <c r="E317"/>
      <c r="F317" t="s">
        <v>118</v>
      </c>
      <c r="G317">
        <v>1</v>
      </c>
      <c r="H317">
        <v>1</v>
      </c>
      <c r="I317">
        <v>1</v>
      </c>
      <c r="L317">
        <v>1</v>
      </c>
      <c r="M317">
        <v>1</v>
      </c>
      <c r="N317" s="2">
        <v>43653</v>
      </c>
      <c r="O317">
        <f t="shared" si="24"/>
        <v>0</v>
      </c>
      <c r="P317">
        <f>VLOOKUP("M"&amp;TEXT(G317,"0"),Punten!$A$1:$E$37,5,FALSE)</f>
        <v>0</v>
      </c>
      <c r="Q317">
        <f>VLOOKUP("M"&amp;TEXT(H317,"0"),Punten!$A$1:$E$37,5,FALSE)</f>
        <v>0</v>
      </c>
      <c r="R317">
        <f>VLOOKUP("M"&amp;TEXT(I317,"0"),Punten!$A$1:$E$37,5,FALSE)</f>
        <v>0</v>
      </c>
      <c r="S317">
        <f>VLOOKUP("K"&amp;TEXT(M317,"0"),Punten!$A$1:$E$37,5,FALSE)</f>
        <v>0</v>
      </c>
      <c r="T317">
        <f>VLOOKUP("H"&amp;TEXT(L317,"0"),Punten!$A$1:$E$37,5,FALSE)</f>
        <v>0</v>
      </c>
      <c r="U317">
        <f>VLOOKUP("F"&amp;TEXT(M317,"0"),Punten!$A$2:$E$158,5,FALSE)</f>
        <v>20</v>
      </c>
      <c r="V317">
        <f t="shared" si="25"/>
        <v>20</v>
      </c>
      <c r="W317" t="str">
        <f t="shared" si="26"/>
        <v>43653G11</v>
      </c>
      <c r="X317">
        <f t="shared" si="27"/>
        <v>1</v>
      </c>
      <c r="Y317" t="str">
        <f>VLOOKUP(A317,Klasses!$A$2:$B$100,2,FALSE)</f>
        <v>Girls 11/12</v>
      </c>
      <c r="Z317" t="s">
        <v>198</v>
      </c>
      <c r="AA317" t="str">
        <f t="shared" si="28"/>
        <v>BJORN WYNANTS BMX TEAM</v>
      </c>
      <c r="AB317" t="str">
        <f t="shared" si="29"/>
        <v>Sanne LUMBEECK</v>
      </c>
    </row>
    <row r="318" spans="1:28" x14ac:dyDescent="0.25">
      <c r="A318" t="s">
        <v>41</v>
      </c>
      <c r="B318">
        <v>48601</v>
      </c>
      <c r="C318">
        <v>65</v>
      </c>
      <c r="D318" t="s">
        <v>147</v>
      </c>
      <c r="E318"/>
      <c r="F318" t="s">
        <v>118</v>
      </c>
      <c r="G318">
        <v>1</v>
      </c>
      <c r="H318">
        <v>1</v>
      </c>
      <c r="I318">
        <v>1</v>
      </c>
      <c r="L318">
        <v>3</v>
      </c>
      <c r="M318">
        <v>3</v>
      </c>
      <c r="N318" s="2">
        <v>43653</v>
      </c>
      <c r="O318">
        <f t="shared" si="24"/>
        <v>0</v>
      </c>
      <c r="P318">
        <f>VLOOKUP("M"&amp;TEXT(G318,"0"),Punten!$A$1:$E$37,5,FALSE)</f>
        <v>0</v>
      </c>
      <c r="Q318">
        <f>VLOOKUP("M"&amp;TEXT(H318,"0"),Punten!$A$1:$E$37,5,FALSE)</f>
        <v>0</v>
      </c>
      <c r="R318">
        <f>VLOOKUP("M"&amp;TEXT(I318,"0"),Punten!$A$1:$E$37,5,FALSE)</f>
        <v>0</v>
      </c>
      <c r="S318">
        <f>VLOOKUP("K"&amp;TEXT(M318,"0"),Punten!$A$1:$E$37,5,FALSE)</f>
        <v>0</v>
      </c>
      <c r="T318">
        <f>VLOOKUP("H"&amp;TEXT(L318,"0"),Punten!$A$1:$E$37,5,FALSE)</f>
        <v>0</v>
      </c>
      <c r="U318">
        <f>VLOOKUP("F"&amp;TEXT(M318,"0"),Punten!$A$2:$E$158,5,FALSE)</f>
        <v>13</v>
      </c>
      <c r="V318">
        <f t="shared" si="25"/>
        <v>13</v>
      </c>
      <c r="W318" t="str">
        <f t="shared" si="26"/>
        <v>43653B14</v>
      </c>
      <c r="X318">
        <f t="shared" si="27"/>
        <v>2</v>
      </c>
      <c r="Y318" t="str">
        <f>VLOOKUP(A318,Klasses!$A$2:$B$100,2,FALSE)</f>
        <v>Boys 14</v>
      </c>
      <c r="Z318" t="s">
        <v>198</v>
      </c>
      <c r="AA318" t="str">
        <f t="shared" si="28"/>
        <v>BJORN WYNANTS BMX TEAM</v>
      </c>
      <c r="AB318" t="str">
        <f t="shared" si="29"/>
        <v>Nathan DE FAUW</v>
      </c>
    </row>
    <row r="319" spans="1:28" x14ac:dyDescent="0.25">
      <c r="A319" t="s">
        <v>42</v>
      </c>
      <c r="B319">
        <v>45679</v>
      </c>
      <c r="C319">
        <v>76</v>
      </c>
      <c r="D319" t="s">
        <v>140</v>
      </c>
      <c r="E319"/>
      <c r="F319" t="s">
        <v>118</v>
      </c>
      <c r="G319">
        <v>1</v>
      </c>
      <c r="H319">
        <v>1</v>
      </c>
      <c r="I319">
        <v>1</v>
      </c>
      <c r="K319">
        <v>1</v>
      </c>
      <c r="L319">
        <v>4</v>
      </c>
      <c r="M319">
        <v>7</v>
      </c>
      <c r="N319" s="2">
        <v>43653</v>
      </c>
      <c r="O319">
        <f t="shared" si="24"/>
        <v>0</v>
      </c>
      <c r="P319">
        <f>VLOOKUP("M"&amp;TEXT(G319,"0"),Punten!$A$1:$E$37,5,FALSE)</f>
        <v>0</v>
      </c>
      <c r="Q319">
        <f>VLOOKUP("M"&amp;TEXT(H319,"0"),Punten!$A$1:$E$37,5,FALSE)</f>
        <v>0</v>
      </c>
      <c r="R319">
        <f>VLOOKUP("M"&amp;TEXT(I319,"0"),Punten!$A$1:$E$37,5,FALSE)</f>
        <v>0</v>
      </c>
      <c r="S319">
        <f>VLOOKUP("K"&amp;TEXT(M319,"0"),Punten!$A$1:$E$37,5,FALSE)</f>
        <v>0</v>
      </c>
      <c r="T319">
        <f>VLOOKUP("H"&amp;TEXT(L319,"0"),Punten!$A$1:$E$37,5,FALSE)</f>
        <v>0</v>
      </c>
      <c r="U319">
        <f>VLOOKUP("F"&amp;TEXT(M319,"0"),Punten!$A$2:$E$158,5,FALSE)</f>
        <v>6</v>
      </c>
      <c r="V319">
        <f t="shared" si="25"/>
        <v>6</v>
      </c>
      <c r="W319" t="str">
        <f t="shared" si="26"/>
        <v>43653B13</v>
      </c>
      <c r="X319">
        <f t="shared" si="27"/>
        <v>3</v>
      </c>
      <c r="Y319" t="str">
        <f>VLOOKUP(A319,Klasses!$A$2:$B$100,2,FALSE)</f>
        <v>Boys 13</v>
      </c>
      <c r="Z319" t="s">
        <v>198</v>
      </c>
      <c r="AA319" t="str">
        <f t="shared" si="28"/>
        <v>BJORN WYNANTS BMX TEAM</v>
      </c>
      <c r="AB319" t="str">
        <f t="shared" si="29"/>
        <v>Rune ROEFS</v>
      </c>
    </row>
    <row r="320" spans="1:28" x14ac:dyDescent="0.25">
      <c r="A320" t="s">
        <v>65</v>
      </c>
      <c r="B320">
        <v>51485</v>
      </c>
      <c r="C320">
        <v>44</v>
      </c>
      <c r="D320" t="s">
        <v>192</v>
      </c>
      <c r="E320"/>
      <c r="F320" t="s">
        <v>118</v>
      </c>
      <c r="G320">
        <v>1</v>
      </c>
      <c r="H320">
        <v>2</v>
      </c>
      <c r="I320">
        <v>2</v>
      </c>
      <c r="M320">
        <v>8</v>
      </c>
      <c r="N320" s="2">
        <v>43653</v>
      </c>
      <c r="O320">
        <f t="shared" si="24"/>
        <v>0</v>
      </c>
      <c r="P320">
        <f>VLOOKUP("M"&amp;TEXT(G320,"0"),Punten!$A$1:$E$37,5,FALSE)</f>
        <v>0</v>
      </c>
      <c r="Q320">
        <f>VLOOKUP("M"&amp;TEXT(H320,"0"),Punten!$A$1:$E$37,5,FALSE)</f>
        <v>0</v>
      </c>
      <c r="R320">
        <f>VLOOKUP("M"&amp;TEXT(I320,"0"),Punten!$A$1:$E$37,5,FALSE)</f>
        <v>0</v>
      </c>
      <c r="S320">
        <f>VLOOKUP("K"&amp;TEXT(M320,"0"),Punten!$A$1:$E$37,5,FALSE)</f>
        <v>0</v>
      </c>
      <c r="T320">
        <f>VLOOKUP("H"&amp;TEXT(L320,"0"),Punten!$A$1:$E$37,5,FALSE)</f>
        <v>0</v>
      </c>
      <c r="U320">
        <f>VLOOKUP("F"&amp;TEXT(M320,"0"),Punten!$A$2:$E$158,5,FALSE)</f>
        <v>5</v>
      </c>
      <c r="V320">
        <f t="shared" si="25"/>
        <v>5</v>
      </c>
      <c r="W320" t="str">
        <f t="shared" si="26"/>
        <v>43653ME</v>
      </c>
      <c r="X320">
        <f t="shared" si="27"/>
        <v>4</v>
      </c>
      <c r="Y320" t="str">
        <f>VLOOKUP(A320,Klasses!$A$2:$B$100,2,FALSE)</f>
        <v>Men Elite</v>
      </c>
      <c r="Z320" t="s">
        <v>198</v>
      </c>
      <c r="AA320" t="str">
        <f t="shared" si="28"/>
        <v>BJORN WYNANTS BMX TEAM</v>
      </c>
      <c r="AB320" t="str">
        <f t="shared" si="29"/>
        <v>Mathijn BOGAERT</v>
      </c>
    </row>
    <row r="321" spans="1:28" x14ac:dyDescent="0.25">
      <c r="A321" t="s">
        <v>47</v>
      </c>
      <c r="B321">
        <v>45815</v>
      </c>
      <c r="C321">
        <v>333</v>
      </c>
      <c r="D321" t="s">
        <v>109</v>
      </c>
      <c r="E321"/>
      <c r="F321" t="s">
        <v>110</v>
      </c>
      <c r="G321">
        <v>2</v>
      </c>
      <c r="H321">
        <v>3</v>
      </c>
      <c r="I321">
        <v>4</v>
      </c>
      <c r="L321">
        <v>4</v>
      </c>
      <c r="M321">
        <v>4</v>
      </c>
      <c r="N321" s="2">
        <v>43653</v>
      </c>
      <c r="O321">
        <f t="shared" si="24"/>
        <v>0</v>
      </c>
      <c r="P321">
        <f>VLOOKUP("M"&amp;TEXT(G321,"0"),Punten!$A$1:$E$37,5,FALSE)</f>
        <v>0</v>
      </c>
      <c r="Q321">
        <f>VLOOKUP("M"&amp;TEXT(H321,"0"),Punten!$A$1:$E$37,5,FALSE)</f>
        <v>0</v>
      </c>
      <c r="R321">
        <f>VLOOKUP("M"&amp;TEXT(I321,"0"),Punten!$A$1:$E$37,5,FALSE)</f>
        <v>0</v>
      </c>
      <c r="S321">
        <f>VLOOKUP("K"&amp;TEXT(M321,"0"),Punten!$A$1:$E$37,5,FALSE)</f>
        <v>0</v>
      </c>
      <c r="T321">
        <f>VLOOKUP("H"&amp;TEXT(L321,"0"),Punten!$A$1:$E$37,5,FALSE)</f>
        <v>0</v>
      </c>
      <c r="U321">
        <f>VLOOKUP("F"&amp;TEXT(M321,"0"),Punten!$A$2:$E$158,5,FALSE)</f>
        <v>11</v>
      </c>
      <c r="V321">
        <f t="shared" si="25"/>
        <v>11</v>
      </c>
      <c r="W321" t="str">
        <f t="shared" si="26"/>
        <v>43653D05</v>
      </c>
      <c r="X321">
        <f t="shared" si="27"/>
        <v>1</v>
      </c>
      <c r="Y321" t="str">
        <f>VLOOKUP(A321,Klasses!$A$2:$B$100,2,FALSE)</f>
        <v>Dames Cruisers</v>
      </c>
      <c r="Z321" t="s">
        <v>198</v>
      </c>
      <c r="AA321" t="str">
        <f t="shared" si="28"/>
        <v>BMX TEAM CRUPI BELGIUM</v>
      </c>
      <c r="AB321" t="str">
        <f t="shared" si="29"/>
        <v>Gaëtane MEERTS</v>
      </c>
    </row>
    <row r="322" spans="1:28" x14ac:dyDescent="0.25">
      <c r="A322" t="s">
        <v>41</v>
      </c>
      <c r="B322">
        <v>45810</v>
      </c>
      <c r="C322">
        <v>28</v>
      </c>
      <c r="D322" t="s">
        <v>145</v>
      </c>
      <c r="E322"/>
      <c r="F322" t="s">
        <v>110</v>
      </c>
      <c r="G322">
        <v>1</v>
      </c>
      <c r="H322">
        <v>1</v>
      </c>
      <c r="I322">
        <v>4</v>
      </c>
      <c r="L322">
        <v>8</v>
      </c>
      <c r="N322" s="2">
        <v>43653</v>
      </c>
      <c r="O322">
        <f t="shared" ref="O322:O385" si="30">COUNTIF($W$2:$W$5,W322)</f>
        <v>0</v>
      </c>
      <c r="P322">
        <f>VLOOKUP("M"&amp;TEXT(G322,"0"),Punten!$A$1:$E$37,5,FALSE)</f>
        <v>0</v>
      </c>
      <c r="Q322">
        <f>VLOOKUP("M"&amp;TEXT(H322,"0"),Punten!$A$1:$E$37,5,FALSE)</f>
        <v>0</v>
      </c>
      <c r="R322">
        <f>VLOOKUP("M"&amp;TEXT(I322,"0"),Punten!$A$1:$E$37,5,FALSE)</f>
        <v>0</v>
      </c>
      <c r="S322">
        <f>VLOOKUP("K"&amp;TEXT(M322,"0"),Punten!$A$1:$E$37,5,FALSE)</f>
        <v>0</v>
      </c>
      <c r="T322">
        <f>VLOOKUP("H"&amp;TEXT(L322,"0"),Punten!$A$1:$E$37,5,FALSE)</f>
        <v>0</v>
      </c>
      <c r="U322">
        <f>VLOOKUP("F"&amp;TEXT(M322,"0"),Punten!$A$2:$E$158,5,FALSE)</f>
        <v>0</v>
      </c>
      <c r="V322">
        <f t="shared" ref="V322:V385" si="31">SUM(P322:U322)</f>
        <v>0</v>
      </c>
      <c r="W322" t="str">
        <f t="shared" ref="W322:W385" si="32">N322&amp;A322</f>
        <v>43653B14</v>
      </c>
      <c r="X322">
        <f t="shared" ref="X322:X385" si="33">IF(F321&lt;&gt;F322,1,X321+1)</f>
        <v>2</v>
      </c>
      <c r="Y322" t="str">
        <f>VLOOKUP(A322,Klasses!$A$2:$B$100,2,FALSE)</f>
        <v>Boys 14</v>
      </c>
      <c r="Z322" t="s">
        <v>198</v>
      </c>
      <c r="AA322" t="str">
        <f t="shared" ref="AA322:AA385" si="34">F322</f>
        <v>BMX TEAM CRUPI BELGIUM</v>
      </c>
      <c r="AB322" t="str">
        <f t="shared" ref="AB322:AB385" si="35">D322</f>
        <v>Kjell DE SCHEPPER</v>
      </c>
    </row>
    <row r="323" spans="1:28" x14ac:dyDescent="0.25">
      <c r="A323" t="s">
        <v>47</v>
      </c>
      <c r="B323">
        <v>45818</v>
      </c>
      <c r="C323">
        <v>25</v>
      </c>
      <c r="D323" t="s">
        <v>112</v>
      </c>
      <c r="E323"/>
      <c r="F323" t="s">
        <v>110</v>
      </c>
      <c r="G323">
        <v>5</v>
      </c>
      <c r="H323">
        <v>4</v>
      </c>
      <c r="I323">
        <v>7</v>
      </c>
      <c r="L323">
        <v>7</v>
      </c>
      <c r="N323" s="2">
        <v>43653</v>
      </c>
      <c r="O323">
        <f t="shared" si="30"/>
        <v>0</v>
      </c>
      <c r="P323">
        <f>VLOOKUP("M"&amp;TEXT(G323,"0"),Punten!$A$1:$E$37,5,FALSE)</f>
        <v>0</v>
      </c>
      <c r="Q323">
        <f>VLOOKUP("M"&amp;TEXT(H323,"0"),Punten!$A$1:$E$37,5,FALSE)</f>
        <v>0</v>
      </c>
      <c r="R323">
        <f>VLOOKUP("M"&amp;TEXT(I323,"0"),Punten!$A$1:$E$37,5,FALSE)</f>
        <v>0</v>
      </c>
      <c r="S323">
        <f>VLOOKUP("K"&amp;TEXT(M323,"0"),Punten!$A$1:$E$37,5,FALSE)</f>
        <v>0</v>
      </c>
      <c r="T323">
        <f>VLOOKUP("H"&amp;TEXT(L323,"0"),Punten!$A$1:$E$37,5,FALSE)</f>
        <v>0</v>
      </c>
      <c r="U323">
        <f>VLOOKUP("F"&amp;TEXT(M323,"0"),Punten!$A$2:$E$158,5,FALSE)</f>
        <v>0</v>
      </c>
      <c r="V323">
        <f t="shared" si="31"/>
        <v>0</v>
      </c>
      <c r="W323" t="str">
        <f t="shared" si="32"/>
        <v>43653D05</v>
      </c>
      <c r="X323">
        <f t="shared" si="33"/>
        <v>3</v>
      </c>
      <c r="Y323" t="str">
        <f>VLOOKUP(A323,Klasses!$A$2:$B$100,2,FALSE)</f>
        <v>Dames Cruisers</v>
      </c>
      <c r="Z323" t="s">
        <v>198</v>
      </c>
      <c r="AA323" t="str">
        <f t="shared" si="34"/>
        <v>BMX TEAM CRUPI BELGIUM</v>
      </c>
      <c r="AB323" t="str">
        <f t="shared" si="35"/>
        <v>Amber WILLEM</v>
      </c>
    </row>
    <row r="324" spans="1:28" x14ac:dyDescent="0.25">
      <c r="A324" t="s">
        <v>45</v>
      </c>
      <c r="B324">
        <v>53622</v>
      </c>
      <c r="C324">
        <v>39</v>
      </c>
      <c r="D324" t="s">
        <v>171</v>
      </c>
      <c r="E324"/>
      <c r="F324" t="s">
        <v>110</v>
      </c>
      <c r="G324">
        <v>6</v>
      </c>
      <c r="H324">
        <v>6</v>
      </c>
      <c r="I324">
        <v>2</v>
      </c>
      <c r="N324" s="2">
        <v>43653</v>
      </c>
      <c r="O324">
        <f t="shared" si="30"/>
        <v>0</v>
      </c>
      <c r="P324">
        <f>VLOOKUP("M"&amp;TEXT(G324,"0"),Punten!$A$1:$E$37,5,FALSE)</f>
        <v>0</v>
      </c>
      <c r="Q324">
        <f>VLOOKUP("M"&amp;TEXT(H324,"0"),Punten!$A$1:$E$37,5,FALSE)</f>
        <v>0</v>
      </c>
      <c r="R324">
        <f>VLOOKUP("M"&amp;TEXT(I324,"0"),Punten!$A$1:$E$37,5,FALSE)</f>
        <v>0</v>
      </c>
      <c r="S324">
        <f>VLOOKUP("K"&amp;TEXT(M324,"0"),Punten!$A$1:$E$37,5,FALSE)</f>
        <v>0</v>
      </c>
      <c r="T324">
        <f>VLOOKUP("H"&amp;TEXT(L324,"0"),Punten!$A$1:$E$37,5,FALSE)</f>
        <v>0</v>
      </c>
      <c r="U324">
        <f>VLOOKUP("F"&amp;TEXT(M324,"0"),Punten!$A$2:$E$158,5,FALSE)</f>
        <v>0</v>
      </c>
      <c r="V324">
        <f t="shared" si="31"/>
        <v>0</v>
      </c>
      <c r="W324" t="str">
        <f t="shared" si="32"/>
        <v>43653G13</v>
      </c>
      <c r="X324">
        <f t="shared" si="33"/>
        <v>4</v>
      </c>
      <c r="Y324" t="str">
        <f>VLOOKUP(A324,Klasses!$A$2:$B$100,2,FALSE)</f>
        <v>Girls 13/14</v>
      </c>
      <c r="Z324" t="s">
        <v>198</v>
      </c>
      <c r="AA324" t="str">
        <f t="shared" si="34"/>
        <v>BMX TEAM CRUPI BELGIUM</v>
      </c>
      <c r="AB324" t="str">
        <f t="shared" si="35"/>
        <v>Aukje BELMANS</v>
      </c>
    </row>
    <row r="325" spans="1:28" x14ac:dyDescent="0.25">
      <c r="A325" t="s">
        <v>72</v>
      </c>
      <c r="B325">
        <v>45838</v>
      </c>
      <c r="C325">
        <v>15</v>
      </c>
      <c r="D325" t="s">
        <v>80</v>
      </c>
      <c r="E325"/>
      <c r="F325" t="s">
        <v>81</v>
      </c>
      <c r="G325">
        <v>1</v>
      </c>
      <c r="H325">
        <v>1</v>
      </c>
      <c r="I325">
        <v>1</v>
      </c>
      <c r="M325">
        <v>1</v>
      </c>
      <c r="N325" s="2">
        <v>43653</v>
      </c>
      <c r="O325">
        <f t="shared" si="30"/>
        <v>0</v>
      </c>
      <c r="P325">
        <f>VLOOKUP("M"&amp;TEXT(G325,"0"),Punten!$A$1:$E$37,5,FALSE)</f>
        <v>0</v>
      </c>
      <c r="Q325">
        <f>VLOOKUP("M"&amp;TEXT(H325,"0"),Punten!$A$1:$E$37,5,FALSE)</f>
        <v>0</v>
      </c>
      <c r="R325">
        <f>VLOOKUP("M"&amp;TEXT(I325,"0"),Punten!$A$1:$E$37,5,FALSE)</f>
        <v>0</v>
      </c>
      <c r="S325">
        <f>VLOOKUP("K"&amp;TEXT(M325,"0"),Punten!$A$1:$E$37,5,FALSE)</f>
        <v>0</v>
      </c>
      <c r="T325">
        <f>VLOOKUP("H"&amp;TEXT(L325,"0"),Punten!$A$1:$E$37,5,FALSE)</f>
        <v>0</v>
      </c>
      <c r="U325">
        <f>VLOOKUP("F"&amp;TEXT(M325,"0"),Punten!$A$2:$E$158,5,FALSE)</f>
        <v>20</v>
      </c>
      <c r="V325">
        <f t="shared" si="31"/>
        <v>20</v>
      </c>
      <c r="W325" t="str">
        <f t="shared" si="32"/>
        <v>43653C29</v>
      </c>
      <c r="X325">
        <f t="shared" si="33"/>
        <v>1</v>
      </c>
      <c r="Y325" t="str">
        <f>VLOOKUP(A325,Klasses!$A$2:$B$100,2,FALSE)</f>
        <v>Cruisers 17-29 jaar</v>
      </c>
      <c r="Z325" t="s">
        <v>198</v>
      </c>
      <c r="AA325" t="str">
        <f t="shared" si="34"/>
        <v>BMXEMOTION TEAM</v>
      </c>
      <c r="AB325" t="str">
        <f t="shared" si="35"/>
        <v>Robbe VERSCHUEREN</v>
      </c>
    </row>
    <row r="326" spans="1:28" x14ac:dyDescent="0.25">
      <c r="A326" t="s">
        <v>248</v>
      </c>
      <c r="B326">
        <v>45786</v>
      </c>
      <c r="C326">
        <v>56</v>
      </c>
      <c r="D326" t="s">
        <v>157</v>
      </c>
      <c r="E326"/>
      <c r="F326" t="s">
        <v>81</v>
      </c>
      <c r="G326">
        <v>3</v>
      </c>
      <c r="H326">
        <v>1</v>
      </c>
      <c r="I326">
        <v>2</v>
      </c>
      <c r="M326">
        <v>2</v>
      </c>
      <c r="N326" s="2">
        <v>43653</v>
      </c>
      <c r="O326">
        <f t="shared" si="30"/>
        <v>0</v>
      </c>
      <c r="P326">
        <f>VLOOKUP("M"&amp;TEXT(G326,"0"),Punten!$A$1:$E$37,5,FALSE)</f>
        <v>0</v>
      </c>
      <c r="Q326">
        <f>VLOOKUP("M"&amp;TEXT(H326,"0"),Punten!$A$1:$E$37,5,FALSE)</f>
        <v>0</v>
      </c>
      <c r="R326">
        <f>VLOOKUP("M"&amp;TEXT(I326,"0"),Punten!$A$1:$E$37,5,FALSE)</f>
        <v>0</v>
      </c>
      <c r="S326">
        <f>VLOOKUP("K"&amp;TEXT(M326,"0"),Punten!$A$1:$E$37,5,FALSE)</f>
        <v>0</v>
      </c>
      <c r="T326">
        <f>VLOOKUP("H"&amp;TEXT(L326,"0"),Punten!$A$1:$E$37,5,FALSE)</f>
        <v>0</v>
      </c>
      <c r="U326">
        <f>VLOOKUP("F"&amp;TEXT(M326,"0"),Punten!$A$2:$E$158,5,FALSE)</f>
        <v>16</v>
      </c>
      <c r="V326">
        <f t="shared" si="31"/>
        <v>16</v>
      </c>
      <c r="W326" t="str">
        <f t="shared" si="32"/>
        <v>43653B16</v>
      </c>
      <c r="X326">
        <f t="shared" si="33"/>
        <v>2</v>
      </c>
      <c r="Y326" t="s">
        <v>262</v>
      </c>
      <c r="Z326" t="s">
        <v>198</v>
      </c>
      <c r="AA326" t="str">
        <f t="shared" si="34"/>
        <v>BMXEMOTION TEAM</v>
      </c>
      <c r="AB326" t="str">
        <f t="shared" si="35"/>
        <v>Arno BRAEKEN</v>
      </c>
    </row>
    <row r="327" spans="1:28" x14ac:dyDescent="0.25">
      <c r="A327" t="s">
        <v>39</v>
      </c>
      <c r="B327">
        <v>45820</v>
      </c>
      <c r="C327">
        <v>26</v>
      </c>
      <c r="D327" t="s">
        <v>191</v>
      </c>
      <c r="E327"/>
      <c r="F327" t="s">
        <v>81</v>
      </c>
      <c r="G327">
        <v>1</v>
      </c>
      <c r="H327">
        <v>1</v>
      </c>
      <c r="I327">
        <v>1</v>
      </c>
      <c r="K327">
        <v>1</v>
      </c>
      <c r="L327">
        <v>2</v>
      </c>
      <c r="M327">
        <v>3</v>
      </c>
      <c r="N327" s="2">
        <v>43653</v>
      </c>
      <c r="O327">
        <f t="shared" si="30"/>
        <v>0</v>
      </c>
      <c r="P327">
        <f>VLOOKUP("M"&amp;TEXT(G327,"0"),Punten!$A$1:$E$37,5,FALSE)</f>
        <v>0</v>
      </c>
      <c r="Q327">
        <f>VLOOKUP("M"&amp;TEXT(H327,"0"),Punten!$A$1:$E$37,5,FALSE)</f>
        <v>0</v>
      </c>
      <c r="R327">
        <f>VLOOKUP("M"&amp;TEXT(I327,"0"),Punten!$A$1:$E$37,5,FALSE)</f>
        <v>0</v>
      </c>
      <c r="S327">
        <f>VLOOKUP("K"&amp;TEXT(M327,"0"),Punten!$A$1:$E$37,5,FALSE)</f>
        <v>0</v>
      </c>
      <c r="T327">
        <f>VLOOKUP("H"&amp;TEXT(L327,"0"),Punten!$A$1:$E$37,5,FALSE)</f>
        <v>0</v>
      </c>
      <c r="U327">
        <f>VLOOKUP("F"&amp;TEXT(M327,"0"),Punten!$A$2:$E$158,5,FALSE)</f>
        <v>13</v>
      </c>
      <c r="V327">
        <f t="shared" si="31"/>
        <v>13</v>
      </c>
      <c r="W327" t="str">
        <f t="shared" si="32"/>
        <v>43653B17</v>
      </c>
      <c r="X327">
        <f t="shared" si="33"/>
        <v>3</v>
      </c>
      <c r="Y327" t="str">
        <f>VLOOKUP(A327,Klasses!$A$2:$B$100,2,FALSE)</f>
        <v>Boys 17/18</v>
      </c>
      <c r="Z327" t="s">
        <v>198</v>
      </c>
      <c r="AA327" t="str">
        <f t="shared" si="34"/>
        <v>BMXEMOTION TEAM</v>
      </c>
      <c r="AB327" t="str">
        <f t="shared" si="35"/>
        <v>Rico VAN DE VOORDE</v>
      </c>
    </row>
    <row r="328" spans="1:28" x14ac:dyDescent="0.25">
      <c r="A328" t="s">
        <v>40</v>
      </c>
      <c r="B328">
        <v>930</v>
      </c>
      <c r="C328">
        <v>151</v>
      </c>
      <c r="D328" t="s">
        <v>230</v>
      </c>
      <c r="E328"/>
      <c r="F328" t="s">
        <v>81</v>
      </c>
      <c r="G328">
        <v>3</v>
      </c>
      <c r="H328">
        <v>2</v>
      </c>
      <c r="I328">
        <v>1</v>
      </c>
      <c r="L328">
        <v>4</v>
      </c>
      <c r="M328">
        <v>7</v>
      </c>
      <c r="N328" s="2">
        <v>43653</v>
      </c>
      <c r="O328">
        <f t="shared" si="30"/>
        <v>0</v>
      </c>
      <c r="P328">
        <f>VLOOKUP("M"&amp;TEXT(G328,"0"),Punten!$A$1:$E$37,5,FALSE)</f>
        <v>0</v>
      </c>
      <c r="Q328">
        <f>VLOOKUP("M"&amp;TEXT(H328,"0"),Punten!$A$1:$E$37,5,FALSE)</f>
        <v>0</v>
      </c>
      <c r="R328">
        <f>VLOOKUP("M"&amp;TEXT(I328,"0"),Punten!$A$1:$E$37,5,FALSE)</f>
        <v>0</v>
      </c>
      <c r="S328">
        <f>VLOOKUP("K"&amp;TEXT(M328,"0"),Punten!$A$1:$E$37,5,FALSE)</f>
        <v>0</v>
      </c>
      <c r="T328">
        <f>VLOOKUP("H"&amp;TEXT(L328,"0"),Punten!$A$1:$E$37,5,FALSE)</f>
        <v>0</v>
      </c>
      <c r="U328">
        <f>VLOOKUP("F"&amp;TEXT(M328,"0"),Punten!$A$2:$E$158,5,FALSE)</f>
        <v>6</v>
      </c>
      <c r="V328">
        <f t="shared" si="31"/>
        <v>6</v>
      </c>
      <c r="W328" t="str">
        <f t="shared" si="32"/>
        <v>43653B15</v>
      </c>
      <c r="X328">
        <f t="shared" si="33"/>
        <v>4</v>
      </c>
      <c r="Y328" t="str">
        <f>VLOOKUP(A328,Klasses!$A$2:$B$100,2,FALSE)</f>
        <v>Boys 15/16</v>
      </c>
      <c r="Z328" t="s">
        <v>198</v>
      </c>
      <c r="AA328" t="str">
        <f t="shared" si="34"/>
        <v>BMXEMOTION TEAM</v>
      </c>
      <c r="AB328" t="str">
        <f t="shared" si="35"/>
        <v>Owen MIELCZAREK</v>
      </c>
    </row>
    <row r="329" spans="1:28" x14ac:dyDescent="0.25">
      <c r="A329" t="s">
        <v>47</v>
      </c>
      <c r="B329">
        <v>45762</v>
      </c>
      <c r="C329">
        <v>31</v>
      </c>
      <c r="D329" t="s">
        <v>114</v>
      </c>
      <c r="E329"/>
      <c r="F329" t="s">
        <v>105</v>
      </c>
      <c r="G329">
        <v>1</v>
      </c>
      <c r="H329">
        <v>2</v>
      </c>
      <c r="I329">
        <v>1</v>
      </c>
      <c r="L329">
        <v>2</v>
      </c>
      <c r="M329">
        <v>2</v>
      </c>
      <c r="N329" s="2">
        <v>43653</v>
      </c>
      <c r="O329">
        <f t="shared" si="30"/>
        <v>0</v>
      </c>
      <c r="P329">
        <f>VLOOKUP("M"&amp;TEXT(G329,"0"),Punten!$A$1:$E$37,5,FALSE)</f>
        <v>0</v>
      </c>
      <c r="Q329">
        <f>VLOOKUP("M"&amp;TEXT(H329,"0"),Punten!$A$1:$E$37,5,FALSE)</f>
        <v>0</v>
      </c>
      <c r="R329">
        <f>VLOOKUP("M"&amp;TEXT(I329,"0"),Punten!$A$1:$E$37,5,FALSE)</f>
        <v>0</v>
      </c>
      <c r="S329">
        <f>VLOOKUP("K"&amp;TEXT(M329,"0"),Punten!$A$1:$E$37,5,FALSE)</f>
        <v>0</v>
      </c>
      <c r="T329">
        <f>VLOOKUP("H"&amp;TEXT(L329,"0"),Punten!$A$1:$E$37,5,FALSE)</f>
        <v>0</v>
      </c>
      <c r="U329">
        <f>VLOOKUP("F"&amp;TEXT(M329,"0"),Punten!$A$2:$E$158,5,FALSE)</f>
        <v>16</v>
      </c>
      <c r="V329">
        <f t="shared" si="31"/>
        <v>16</v>
      </c>
      <c r="W329" t="str">
        <f t="shared" si="32"/>
        <v>43653D05</v>
      </c>
      <c r="X329">
        <f t="shared" si="33"/>
        <v>1</v>
      </c>
      <c r="Y329" t="str">
        <f>VLOOKUP(A329,Klasses!$A$2:$B$100,2,FALSE)</f>
        <v>Dames Cruisers</v>
      </c>
      <c r="Z329" t="s">
        <v>198</v>
      </c>
      <c r="AA329" t="str">
        <f t="shared" si="34"/>
        <v>DARE2RACE BMX TEAM</v>
      </c>
      <c r="AB329" t="str">
        <f t="shared" si="35"/>
        <v>Femke VERELST</v>
      </c>
    </row>
    <row r="330" spans="1:28" x14ac:dyDescent="0.25">
      <c r="A330" t="s">
        <v>45</v>
      </c>
      <c r="B330">
        <v>45755</v>
      </c>
      <c r="C330">
        <v>43</v>
      </c>
      <c r="D330" t="s">
        <v>214</v>
      </c>
      <c r="E330"/>
      <c r="F330" t="s">
        <v>105</v>
      </c>
      <c r="G330">
        <v>2</v>
      </c>
      <c r="H330">
        <v>2</v>
      </c>
      <c r="I330">
        <v>3</v>
      </c>
      <c r="M330">
        <v>2</v>
      </c>
      <c r="N330" s="2">
        <v>43653</v>
      </c>
      <c r="O330">
        <f t="shared" si="30"/>
        <v>0</v>
      </c>
      <c r="P330">
        <f>VLOOKUP("M"&amp;TEXT(G330,"0"),Punten!$A$1:$E$37,5,FALSE)</f>
        <v>0</v>
      </c>
      <c r="Q330">
        <f>VLOOKUP("M"&amp;TEXT(H330,"0"),Punten!$A$1:$E$37,5,FALSE)</f>
        <v>0</v>
      </c>
      <c r="R330">
        <f>VLOOKUP("M"&amp;TEXT(I330,"0"),Punten!$A$1:$E$37,5,FALSE)</f>
        <v>0</v>
      </c>
      <c r="S330">
        <f>VLOOKUP("K"&amp;TEXT(M330,"0"),Punten!$A$1:$E$37,5,FALSE)</f>
        <v>0</v>
      </c>
      <c r="T330">
        <f>VLOOKUP("H"&amp;TEXT(L330,"0"),Punten!$A$1:$E$37,5,FALSE)</f>
        <v>0</v>
      </c>
      <c r="U330">
        <f>VLOOKUP("F"&amp;TEXT(M330,"0"),Punten!$A$2:$E$158,5,FALSE)</f>
        <v>16</v>
      </c>
      <c r="V330">
        <f t="shared" si="31"/>
        <v>16</v>
      </c>
      <c r="W330" t="str">
        <f t="shared" si="32"/>
        <v>43653G13</v>
      </c>
      <c r="X330">
        <f t="shared" si="33"/>
        <v>2</v>
      </c>
      <c r="Y330" t="str">
        <f>VLOOKUP(A330,Klasses!$A$2:$B$100,2,FALSE)</f>
        <v>Girls 13/14</v>
      </c>
      <c r="Z330" t="s">
        <v>198</v>
      </c>
      <c r="AA330" t="str">
        <f t="shared" si="34"/>
        <v>DARE2RACE BMX TEAM</v>
      </c>
      <c r="AB330" t="str">
        <f t="shared" si="35"/>
        <v>Merel VAN GASTEL</v>
      </c>
    </row>
    <row r="331" spans="1:28" x14ac:dyDescent="0.25">
      <c r="A331" t="s">
        <v>257</v>
      </c>
      <c r="B331">
        <v>45666</v>
      </c>
      <c r="C331">
        <v>333</v>
      </c>
      <c r="D331" t="s">
        <v>254</v>
      </c>
      <c r="E331"/>
      <c r="F331" t="s">
        <v>105</v>
      </c>
      <c r="G331">
        <v>2</v>
      </c>
      <c r="H331">
        <v>2</v>
      </c>
      <c r="I331">
        <v>8</v>
      </c>
      <c r="M331">
        <v>3</v>
      </c>
      <c r="N331" s="2">
        <v>43653</v>
      </c>
      <c r="O331">
        <f t="shared" si="30"/>
        <v>0</v>
      </c>
      <c r="P331">
        <f>VLOOKUP("M"&amp;TEXT(G331,"0"),Punten!$A$1:$E$37,5,FALSE)</f>
        <v>0</v>
      </c>
      <c r="Q331">
        <f>VLOOKUP("M"&amp;TEXT(H331,"0"),Punten!$A$1:$E$37,5,FALSE)</f>
        <v>0</v>
      </c>
      <c r="R331">
        <f>VLOOKUP("M"&amp;TEXT(I331,"0"),Punten!$A$1:$E$37,5,FALSE)</f>
        <v>0</v>
      </c>
      <c r="S331">
        <f>VLOOKUP("K"&amp;TEXT(M331,"0"),Punten!$A$1:$E$37,5,FALSE)</f>
        <v>0</v>
      </c>
      <c r="T331">
        <f>VLOOKUP("H"&amp;TEXT(L331,"0"),Punten!$A$1:$E$37,5,FALSE)</f>
        <v>0</v>
      </c>
      <c r="U331">
        <f>VLOOKUP("F"&amp;TEXT(M331,"0"),Punten!$A$2:$E$158,5,FALSE)</f>
        <v>13</v>
      </c>
      <c r="V331">
        <f t="shared" si="31"/>
        <v>13</v>
      </c>
      <c r="W331" t="str">
        <f t="shared" si="32"/>
        <v>43653MJ</v>
      </c>
      <c r="X331">
        <f t="shared" si="33"/>
        <v>3</v>
      </c>
      <c r="Y331" t="s">
        <v>261</v>
      </c>
      <c r="Z331" t="s">
        <v>198</v>
      </c>
      <c r="AA331" t="str">
        <f t="shared" si="34"/>
        <v>DARE2RACE BMX TEAM</v>
      </c>
      <c r="AB331" t="str">
        <f t="shared" si="35"/>
        <v>Robbe DENS</v>
      </c>
    </row>
    <row r="332" spans="1:28" x14ac:dyDescent="0.25">
      <c r="A332" t="s">
        <v>42</v>
      </c>
      <c r="B332">
        <v>45759</v>
      </c>
      <c r="C332">
        <v>72</v>
      </c>
      <c r="D332" t="s">
        <v>130</v>
      </c>
      <c r="E332"/>
      <c r="F332" t="s">
        <v>105</v>
      </c>
      <c r="G332">
        <v>1</v>
      </c>
      <c r="H332">
        <v>1</v>
      </c>
      <c r="I332">
        <v>2</v>
      </c>
      <c r="K332">
        <v>2</v>
      </c>
      <c r="L332">
        <v>2</v>
      </c>
      <c r="M332">
        <v>4</v>
      </c>
      <c r="N332" s="2">
        <v>43653</v>
      </c>
      <c r="O332">
        <f t="shared" si="30"/>
        <v>0</v>
      </c>
      <c r="P332">
        <f>VLOOKUP("M"&amp;TEXT(G332,"0"),Punten!$A$1:$E$37,5,FALSE)</f>
        <v>0</v>
      </c>
      <c r="Q332">
        <f>VLOOKUP("M"&amp;TEXT(H332,"0"),Punten!$A$1:$E$37,5,FALSE)</f>
        <v>0</v>
      </c>
      <c r="R332">
        <f>VLOOKUP("M"&amp;TEXT(I332,"0"),Punten!$A$1:$E$37,5,FALSE)</f>
        <v>0</v>
      </c>
      <c r="S332">
        <f>VLOOKUP("K"&amp;TEXT(M332,"0"),Punten!$A$1:$E$37,5,FALSE)</f>
        <v>0</v>
      </c>
      <c r="T332">
        <f>VLOOKUP("H"&amp;TEXT(L332,"0"),Punten!$A$1:$E$37,5,FALSE)</f>
        <v>0</v>
      </c>
      <c r="U332">
        <f>VLOOKUP("F"&amp;TEXT(M332,"0"),Punten!$A$2:$E$158,5,FALSE)</f>
        <v>11</v>
      </c>
      <c r="V332">
        <f t="shared" si="31"/>
        <v>11</v>
      </c>
      <c r="W332" t="str">
        <f t="shared" si="32"/>
        <v>43653B13</v>
      </c>
      <c r="X332">
        <f t="shared" si="33"/>
        <v>4</v>
      </c>
      <c r="Y332" t="str">
        <f>VLOOKUP(A332,Klasses!$A$2:$B$100,2,FALSE)</f>
        <v>Boys 13</v>
      </c>
      <c r="Z332" t="s">
        <v>198</v>
      </c>
      <c r="AA332" t="str">
        <f t="shared" si="34"/>
        <v>DARE2RACE BMX TEAM</v>
      </c>
      <c r="AB332" t="str">
        <f t="shared" si="35"/>
        <v>Senne VERELST</v>
      </c>
    </row>
    <row r="333" spans="1:28" x14ac:dyDescent="0.25">
      <c r="A333" t="s">
        <v>45</v>
      </c>
      <c r="B333">
        <v>48043</v>
      </c>
      <c r="C333">
        <v>31</v>
      </c>
      <c r="D333" t="s">
        <v>172</v>
      </c>
      <c r="E333"/>
      <c r="F333" t="s">
        <v>92</v>
      </c>
      <c r="G333">
        <v>3</v>
      </c>
      <c r="H333">
        <v>4</v>
      </c>
      <c r="I333">
        <v>3</v>
      </c>
      <c r="M333">
        <v>4</v>
      </c>
      <c r="N333" s="2">
        <v>43653</v>
      </c>
      <c r="O333">
        <f t="shared" si="30"/>
        <v>0</v>
      </c>
      <c r="P333">
        <f>VLOOKUP("M"&amp;TEXT(G333,"0"),Punten!$A$1:$E$37,5,FALSE)</f>
        <v>0</v>
      </c>
      <c r="Q333">
        <f>VLOOKUP("M"&amp;TEXT(H333,"0"),Punten!$A$1:$E$37,5,FALSE)</f>
        <v>0</v>
      </c>
      <c r="R333">
        <f>VLOOKUP("M"&amp;TEXT(I333,"0"),Punten!$A$1:$E$37,5,FALSE)</f>
        <v>0</v>
      </c>
      <c r="S333">
        <f>VLOOKUP("K"&amp;TEXT(M333,"0"),Punten!$A$1:$E$37,5,FALSE)</f>
        <v>0</v>
      </c>
      <c r="T333">
        <f>VLOOKUP("H"&amp;TEXT(L333,"0"),Punten!$A$1:$E$37,5,FALSE)</f>
        <v>0</v>
      </c>
      <c r="U333">
        <f>VLOOKUP("F"&amp;TEXT(M333,"0"),Punten!$A$2:$E$158,5,FALSE)</f>
        <v>11</v>
      </c>
      <c r="V333">
        <f t="shared" si="31"/>
        <v>11</v>
      </c>
      <c r="W333" t="str">
        <f t="shared" si="32"/>
        <v>43653G13</v>
      </c>
      <c r="X333">
        <f t="shared" si="33"/>
        <v>1</v>
      </c>
      <c r="Y333" t="str">
        <f>VLOOKUP(A333,Klasses!$A$2:$B$100,2,FALSE)</f>
        <v>Girls 13/14</v>
      </c>
      <c r="Z333" t="s">
        <v>198</v>
      </c>
      <c r="AA333" t="str">
        <f t="shared" si="34"/>
        <v>FRITS BMX BELGIUM</v>
      </c>
      <c r="AB333" t="str">
        <f t="shared" si="35"/>
        <v>Britt HUYBRECHTS</v>
      </c>
    </row>
    <row r="334" spans="1:28" x14ac:dyDescent="0.25">
      <c r="A334" t="s">
        <v>42</v>
      </c>
      <c r="B334">
        <v>48036</v>
      </c>
      <c r="C334">
        <v>94</v>
      </c>
      <c r="D334" t="s">
        <v>134</v>
      </c>
      <c r="E334"/>
      <c r="F334" t="s">
        <v>92</v>
      </c>
      <c r="G334">
        <v>2</v>
      </c>
      <c r="H334">
        <v>1</v>
      </c>
      <c r="I334">
        <v>1</v>
      </c>
      <c r="K334">
        <v>2</v>
      </c>
      <c r="L334">
        <v>1</v>
      </c>
      <c r="M334">
        <v>5</v>
      </c>
      <c r="N334" s="2">
        <v>43653</v>
      </c>
      <c r="O334">
        <f t="shared" si="30"/>
        <v>0</v>
      </c>
      <c r="P334">
        <f>VLOOKUP("M"&amp;TEXT(G334,"0"),Punten!$A$1:$E$37,5,FALSE)</f>
        <v>0</v>
      </c>
      <c r="Q334">
        <f>VLOOKUP("M"&amp;TEXT(H334,"0"),Punten!$A$1:$E$37,5,FALSE)</f>
        <v>0</v>
      </c>
      <c r="R334">
        <f>VLOOKUP("M"&amp;TEXT(I334,"0"),Punten!$A$1:$E$37,5,FALSE)</f>
        <v>0</v>
      </c>
      <c r="S334">
        <f>VLOOKUP("K"&amp;TEXT(M334,"0"),Punten!$A$1:$E$37,5,FALSE)</f>
        <v>0</v>
      </c>
      <c r="T334">
        <f>VLOOKUP("H"&amp;TEXT(L334,"0"),Punten!$A$1:$E$37,5,FALSE)</f>
        <v>0</v>
      </c>
      <c r="U334">
        <f>VLOOKUP("F"&amp;TEXT(M334,"0"),Punten!$A$2:$E$158,5,FALSE)</f>
        <v>9</v>
      </c>
      <c r="V334">
        <f t="shared" si="31"/>
        <v>9</v>
      </c>
      <c r="W334" t="str">
        <f t="shared" si="32"/>
        <v>43653B13</v>
      </c>
      <c r="X334">
        <f t="shared" si="33"/>
        <v>2</v>
      </c>
      <c r="Y334" t="str">
        <f>VLOOKUP(A334,Klasses!$A$2:$B$100,2,FALSE)</f>
        <v>Boys 13</v>
      </c>
      <c r="Z334" t="s">
        <v>198</v>
      </c>
      <c r="AA334" t="str">
        <f t="shared" si="34"/>
        <v>FRITS BMX BELGIUM</v>
      </c>
      <c r="AB334" t="str">
        <f t="shared" si="35"/>
        <v>Yeno VINGERHOETS</v>
      </c>
    </row>
    <row r="335" spans="1:28" x14ac:dyDescent="0.25">
      <c r="A335" t="s">
        <v>49</v>
      </c>
      <c r="B335">
        <v>56834</v>
      </c>
      <c r="C335">
        <v>151</v>
      </c>
      <c r="D335" t="s">
        <v>91</v>
      </c>
      <c r="E335"/>
      <c r="F335" t="s">
        <v>92</v>
      </c>
      <c r="G335">
        <v>3</v>
      </c>
      <c r="H335">
        <v>3</v>
      </c>
      <c r="I335">
        <v>2</v>
      </c>
      <c r="M335">
        <v>6</v>
      </c>
      <c r="N335" s="2">
        <v>43653</v>
      </c>
      <c r="O335">
        <f t="shared" si="30"/>
        <v>0</v>
      </c>
      <c r="P335">
        <f>VLOOKUP("M"&amp;TEXT(G335,"0"),Punten!$A$1:$E$37,5,FALSE)</f>
        <v>0</v>
      </c>
      <c r="Q335">
        <f>VLOOKUP("M"&amp;TEXT(H335,"0"),Punten!$A$1:$E$37,5,FALSE)</f>
        <v>0</v>
      </c>
      <c r="R335">
        <f>VLOOKUP("M"&amp;TEXT(I335,"0"),Punten!$A$1:$E$37,5,FALSE)</f>
        <v>0</v>
      </c>
      <c r="S335">
        <f>VLOOKUP("K"&amp;TEXT(M335,"0"),Punten!$A$1:$E$37,5,FALSE)</f>
        <v>0</v>
      </c>
      <c r="T335">
        <f>VLOOKUP("H"&amp;TEXT(L335,"0"),Punten!$A$1:$E$37,5,FALSE)</f>
        <v>0</v>
      </c>
      <c r="U335">
        <f>VLOOKUP("F"&amp;TEXT(M335,"0"),Punten!$A$2:$E$158,5,FALSE)</f>
        <v>7</v>
      </c>
      <c r="V335">
        <f t="shared" si="31"/>
        <v>7</v>
      </c>
      <c r="W335" t="str">
        <f t="shared" si="32"/>
        <v>43653C30</v>
      </c>
      <c r="X335">
        <f t="shared" si="33"/>
        <v>3</v>
      </c>
      <c r="Y335" t="str">
        <f>VLOOKUP(A335,Klasses!$A$2:$B$100,2,FALSE)</f>
        <v>Cruisers 30-39 jaar</v>
      </c>
      <c r="Z335" t="s">
        <v>198</v>
      </c>
      <c r="AA335" t="str">
        <f t="shared" si="34"/>
        <v>FRITS BMX BELGIUM</v>
      </c>
      <c r="AB335" t="str">
        <f t="shared" si="35"/>
        <v>Stijn STRACKX</v>
      </c>
    </row>
    <row r="336" spans="1:28" x14ac:dyDescent="0.25">
      <c r="A336" t="s">
        <v>42</v>
      </c>
      <c r="B336">
        <v>45798</v>
      </c>
      <c r="C336">
        <v>111</v>
      </c>
      <c r="D336" t="s">
        <v>258</v>
      </c>
      <c r="E336"/>
      <c r="F336" t="s">
        <v>92</v>
      </c>
      <c r="G336">
        <v>1</v>
      </c>
      <c r="H336">
        <v>2</v>
      </c>
      <c r="I336">
        <v>5</v>
      </c>
      <c r="K336">
        <v>5</v>
      </c>
      <c r="N336" s="2">
        <v>43653</v>
      </c>
      <c r="O336">
        <f t="shared" si="30"/>
        <v>0</v>
      </c>
      <c r="P336">
        <f>VLOOKUP("M"&amp;TEXT(G336,"0"),Punten!$A$1:$E$37,5,FALSE)</f>
        <v>0</v>
      </c>
      <c r="Q336">
        <f>VLOOKUP("M"&amp;TEXT(H336,"0"),Punten!$A$1:$E$37,5,FALSE)</f>
        <v>0</v>
      </c>
      <c r="R336">
        <f>VLOOKUP("M"&amp;TEXT(I336,"0"),Punten!$A$1:$E$37,5,FALSE)</f>
        <v>0</v>
      </c>
      <c r="S336">
        <f>VLOOKUP("K"&amp;TEXT(M336,"0"),Punten!$A$1:$E$37,5,FALSE)</f>
        <v>0</v>
      </c>
      <c r="T336">
        <f>VLOOKUP("H"&amp;TEXT(L336,"0"),Punten!$A$1:$E$37,5,FALSE)</f>
        <v>0</v>
      </c>
      <c r="U336">
        <f>VLOOKUP("F"&amp;TEXT(M336,"0"),Punten!$A$2:$E$158,5,FALSE)</f>
        <v>0</v>
      </c>
      <c r="V336">
        <f t="shared" si="31"/>
        <v>0</v>
      </c>
      <c r="W336" t="str">
        <f t="shared" si="32"/>
        <v>43653B13</v>
      </c>
      <c r="X336">
        <f t="shared" si="33"/>
        <v>4</v>
      </c>
      <c r="Y336" t="str">
        <f>VLOOKUP(A336,Klasses!$A$2:$B$100,2,FALSE)</f>
        <v>Boys 13</v>
      </c>
      <c r="Z336" t="s">
        <v>198</v>
      </c>
      <c r="AA336" t="str">
        <f t="shared" si="34"/>
        <v>FRITS BMX BELGIUM</v>
      </c>
      <c r="AB336" t="str">
        <f t="shared" si="35"/>
        <v>Gilles GEERS</v>
      </c>
    </row>
    <row r="337" spans="1:28" x14ac:dyDescent="0.25">
      <c r="A337" t="s">
        <v>72</v>
      </c>
      <c r="B337">
        <v>47036</v>
      </c>
      <c r="C337">
        <v>24</v>
      </c>
      <c r="D337" t="s">
        <v>85</v>
      </c>
      <c r="E337"/>
      <c r="F337" t="s">
        <v>86</v>
      </c>
      <c r="G337">
        <v>2</v>
      </c>
      <c r="H337">
        <v>1</v>
      </c>
      <c r="I337">
        <v>2</v>
      </c>
      <c r="M337">
        <v>3</v>
      </c>
      <c r="N337" s="2">
        <v>43653</v>
      </c>
      <c r="O337">
        <f t="shared" si="30"/>
        <v>0</v>
      </c>
      <c r="P337">
        <f>VLOOKUP("M"&amp;TEXT(G337,"0"),Punten!$A$1:$E$37,5,FALSE)</f>
        <v>0</v>
      </c>
      <c r="Q337">
        <f>VLOOKUP("M"&amp;TEXT(H337,"0"),Punten!$A$1:$E$37,5,FALSE)</f>
        <v>0</v>
      </c>
      <c r="R337">
        <f>VLOOKUP("M"&amp;TEXT(I337,"0"),Punten!$A$1:$E$37,5,FALSE)</f>
        <v>0</v>
      </c>
      <c r="S337">
        <f>VLOOKUP("K"&amp;TEXT(M337,"0"),Punten!$A$1:$E$37,5,FALSE)</f>
        <v>0</v>
      </c>
      <c r="T337">
        <f>VLOOKUP("H"&amp;TEXT(L337,"0"),Punten!$A$1:$E$37,5,FALSE)</f>
        <v>0</v>
      </c>
      <c r="U337">
        <f>VLOOKUP("F"&amp;TEXT(M337,"0"),Punten!$A$2:$E$158,5,FALSE)</f>
        <v>13</v>
      </c>
      <c r="V337">
        <f t="shared" si="31"/>
        <v>13</v>
      </c>
      <c r="W337" t="str">
        <f t="shared" si="32"/>
        <v>43653C29</v>
      </c>
      <c r="X337">
        <f t="shared" si="33"/>
        <v>1</v>
      </c>
      <c r="Y337" t="str">
        <f>VLOOKUP(A337,Klasses!$A$2:$B$100,2,FALSE)</f>
        <v>Cruisers 17-29 jaar</v>
      </c>
      <c r="Z337" t="s">
        <v>198</v>
      </c>
      <c r="AA337" t="str">
        <f t="shared" si="34"/>
        <v>HARO-BMX4LIFE TEAM</v>
      </c>
      <c r="AB337" t="str">
        <f t="shared" si="35"/>
        <v>Brent VANHOOF</v>
      </c>
    </row>
    <row r="338" spans="1:28" x14ac:dyDescent="0.25">
      <c r="A338" t="s">
        <v>40</v>
      </c>
      <c r="B338">
        <v>47042</v>
      </c>
      <c r="C338">
        <v>46</v>
      </c>
      <c r="D338" t="s">
        <v>149</v>
      </c>
      <c r="E338"/>
      <c r="F338" t="s">
        <v>86</v>
      </c>
      <c r="G338">
        <v>3</v>
      </c>
      <c r="H338">
        <v>4</v>
      </c>
      <c r="I338">
        <v>5</v>
      </c>
      <c r="L338">
        <v>8</v>
      </c>
      <c r="N338" s="2">
        <v>43653</v>
      </c>
      <c r="O338">
        <f t="shared" si="30"/>
        <v>0</v>
      </c>
      <c r="P338">
        <f>VLOOKUP("M"&amp;TEXT(G338,"0"),Punten!$A$1:$E$37,5,FALSE)</f>
        <v>0</v>
      </c>
      <c r="Q338">
        <f>VLOOKUP("M"&amp;TEXT(H338,"0"),Punten!$A$1:$E$37,5,FALSE)</f>
        <v>0</v>
      </c>
      <c r="R338">
        <f>VLOOKUP("M"&amp;TEXT(I338,"0"),Punten!$A$1:$E$37,5,FALSE)</f>
        <v>0</v>
      </c>
      <c r="S338">
        <f>VLOOKUP("K"&amp;TEXT(M338,"0"),Punten!$A$1:$E$37,5,FALSE)</f>
        <v>0</v>
      </c>
      <c r="T338">
        <f>VLOOKUP("H"&amp;TEXT(L338,"0"),Punten!$A$1:$E$37,5,FALSE)</f>
        <v>0</v>
      </c>
      <c r="U338">
        <f>VLOOKUP("F"&amp;TEXT(M338,"0"),Punten!$A$2:$E$158,5,FALSE)</f>
        <v>0</v>
      </c>
      <c r="V338">
        <f t="shared" si="31"/>
        <v>0</v>
      </c>
      <c r="W338" t="str">
        <f t="shared" si="32"/>
        <v>43653B15</v>
      </c>
      <c r="X338">
        <f t="shared" si="33"/>
        <v>2</v>
      </c>
      <c r="Y338" t="str">
        <f>VLOOKUP(A338,Klasses!$A$2:$B$100,2,FALSE)</f>
        <v>Boys 15/16</v>
      </c>
      <c r="Z338" t="s">
        <v>198</v>
      </c>
      <c r="AA338" t="str">
        <f t="shared" si="34"/>
        <v>HARO-BMX4LIFE TEAM</v>
      </c>
      <c r="AB338" t="str">
        <f t="shared" si="35"/>
        <v>Luka VAN STEENBERGEN</v>
      </c>
    </row>
    <row r="339" spans="1:28" x14ac:dyDescent="0.25">
      <c r="A339" t="s">
        <v>248</v>
      </c>
      <c r="B339">
        <v>45763</v>
      </c>
      <c r="C339">
        <v>65</v>
      </c>
      <c r="D339" t="s">
        <v>152</v>
      </c>
      <c r="E339"/>
      <c r="F339" t="s">
        <v>86</v>
      </c>
      <c r="G339">
        <v>8</v>
      </c>
      <c r="H339">
        <v>3</v>
      </c>
      <c r="I339">
        <v>5</v>
      </c>
      <c r="N339" s="2">
        <v>43653</v>
      </c>
      <c r="O339">
        <f t="shared" si="30"/>
        <v>0</v>
      </c>
      <c r="P339">
        <f>VLOOKUP("M"&amp;TEXT(G339,"0"),Punten!$A$1:$E$37,5,FALSE)</f>
        <v>0</v>
      </c>
      <c r="Q339">
        <f>VLOOKUP("M"&amp;TEXT(H339,"0"),Punten!$A$1:$E$37,5,FALSE)</f>
        <v>0</v>
      </c>
      <c r="R339">
        <f>VLOOKUP("M"&amp;TEXT(I339,"0"),Punten!$A$1:$E$37,5,FALSE)</f>
        <v>0</v>
      </c>
      <c r="S339">
        <f>VLOOKUP("K"&amp;TEXT(M339,"0"),Punten!$A$1:$E$37,5,FALSE)</f>
        <v>0</v>
      </c>
      <c r="T339">
        <f>VLOOKUP("H"&amp;TEXT(L339,"0"),Punten!$A$1:$E$37,5,FALSE)</f>
        <v>0</v>
      </c>
      <c r="U339">
        <f>VLOOKUP("F"&amp;TEXT(M339,"0"),Punten!$A$2:$E$158,5,FALSE)</f>
        <v>0</v>
      </c>
      <c r="V339">
        <f t="shared" si="31"/>
        <v>0</v>
      </c>
      <c r="W339" t="str">
        <f t="shared" si="32"/>
        <v>43653B16</v>
      </c>
      <c r="X339">
        <f t="shared" si="33"/>
        <v>3</v>
      </c>
      <c r="Y339" t="s">
        <v>262</v>
      </c>
      <c r="Z339" t="s">
        <v>198</v>
      </c>
      <c r="AA339" t="str">
        <f t="shared" si="34"/>
        <v>HARO-BMX4LIFE TEAM</v>
      </c>
      <c r="AB339" t="str">
        <f t="shared" si="35"/>
        <v>Mattheo HANNES</v>
      </c>
    </row>
    <row r="340" spans="1:28" x14ac:dyDescent="0.25">
      <c r="A340" t="s">
        <v>39</v>
      </c>
      <c r="B340">
        <v>45668</v>
      </c>
      <c r="C340">
        <v>56</v>
      </c>
      <c r="D340" t="s">
        <v>159</v>
      </c>
      <c r="E340"/>
      <c r="F340" t="s">
        <v>86</v>
      </c>
      <c r="G340">
        <v>2</v>
      </c>
      <c r="H340">
        <v>3</v>
      </c>
      <c r="I340">
        <v>2</v>
      </c>
      <c r="K340">
        <v>4</v>
      </c>
      <c r="L340">
        <v>8</v>
      </c>
      <c r="N340" s="2">
        <v>43653</v>
      </c>
      <c r="O340">
        <f t="shared" si="30"/>
        <v>0</v>
      </c>
      <c r="P340">
        <f>VLOOKUP("M"&amp;TEXT(G340,"0"),Punten!$A$1:$E$37,5,FALSE)</f>
        <v>0</v>
      </c>
      <c r="Q340">
        <f>VLOOKUP("M"&amp;TEXT(H340,"0"),Punten!$A$1:$E$37,5,FALSE)</f>
        <v>0</v>
      </c>
      <c r="R340">
        <f>VLOOKUP("M"&amp;TEXT(I340,"0"),Punten!$A$1:$E$37,5,FALSE)</f>
        <v>0</v>
      </c>
      <c r="S340">
        <f>VLOOKUP("K"&amp;TEXT(M340,"0"),Punten!$A$1:$E$37,5,FALSE)</f>
        <v>0</v>
      </c>
      <c r="T340">
        <f>VLOOKUP("H"&amp;TEXT(L340,"0"),Punten!$A$1:$E$37,5,FALSE)</f>
        <v>0</v>
      </c>
      <c r="U340">
        <f>VLOOKUP("F"&amp;TEXT(M340,"0"),Punten!$A$2:$E$158,5,FALSE)</f>
        <v>0</v>
      </c>
      <c r="V340">
        <f t="shared" si="31"/>
        <v>0</v>
      </c>
      <c r="W340" t="str">
        <f t="shared" si="32"/>
        <v>43653B17</v>
      </c>
      <c r="X340">
        <f t="shared" si="33"/>
        <v>4</v>
      </c>
      <c r="Y340" t="str">
        <f>VLOOKUP(A340,Klasses!$A$2:$B$100,2,FALSE)</f>
        <v>Boys 17/18</v>
      </c>
      <c r="Z340" t="s">
        <v>198</v>
      </c>
      <c r="AA340" t="str">
        <f t="shared" si="34"/>
        <v>HARO-BMX4LIFE TEAM</v>
      </c>
      <c r="AB340" t="str">
        <f t="shared" si="35"/>
        <v>Robbe MEERTS</v>
      </c>
    </row>
    <row r="341" spans="1:28" x14ac:dyDescent="0.25">
      <c r="A341" t="s">
        <v>72</v>
      </c>
      <c r="B341">
        <v>56381</v>
      </c>
      <c r="C341">
        <v>23</v>
      </c>
      <c r="D341" t="s">
        <v>78</v>
      </c>
      <c r="E341"/>
      <c r="F341" t="s">
        <v>77</v>
      </c>
      <c r="G341">
        <v>4</v>
      </c>
      <c r="H341">
        <v>3</v>
      </c>
      <c r="I341">
        <v>5</v>
      </c>
      <c r="M341">
        <v>2</v>
      </c>
      <c r="N341" s="2">
        <v>43653</v>
      </c>
      <c r="O341">
        <f t="shared" si="30"/>
        <v>0</v>
      </c>
      <c r="P341">
        <f>VLOOKUP("M"&amp;TEXT(G341,"0"),Punten!$A$1:$E$37,5,FALSE)</f>
        <v>0</v>
      </c>
      <c r="Q341">
        <f>VLOOKUP("M"&amp;TEXT(H341,"0"),Punten!$A$1:$E$37,5,FALSE)</f>
        <v>0</v>
      </c>
      <c r="R341">
        <f>VLOOKUP("M"&amp;TEXT(I341,"0"),Punten!$A$1:$E$37,5,FALSE)</f>
        <v>0</v>
      </c>
      <c r="S341">
        <f>VLOOKUP("K"&amp;TEXT(M341,"0"),Punten!$A$1:$E$37,5,FALSE)</f>
        <v>0</v>
      </c>
      <c r="T341">
        <f>VLOOKUP("H"&amp;TEXT(L341,"0"),Punten!$A$1:$E$37,5,FALSE)</f>
        <v>0</v>
      </c>
      <c r="U341">
        <f>VLOOKUP("F"&amp;TEXT(M341,"0"),Punten!$A$2:$E$158,5,FALSE)</f>
        <v>16</v>
      </c>
      <c r="V341">
        <f t="shared" si="31"/>
        <v>16</v>
      </c>
      <c r="W341" t="str">
        <f t="shared" si="32"/>
        <v>43653C29</v>
      </c>
      <c r="X341">
        <f t="shared" si="33"/>
        <v>1</v>
      </c>
      <c r="Y341" t="str">
        <f>VLOOKUP(A341,Klasses!$A$2:$B$100,2,FALSE)</f>
        <v>Cruisers 17-29 jaar</v>
      </c>
      <c r="Z341" t="s">
        <v>198</v>
      </c>
      <c r="AA341" t="str">
        <f t="shared" si="34"/>
        <v>ICE FACTORY BELGIUM</v>
      </c>
      <c r="AB341" t="str">
        <f t="shared" si="35"/>
        <v>Dennis STEEMANS</v>
      </c>
    </row>
    <row r="342" spans="1:28" x14ac:dyDescent="0.25">
      <c r="A342" t="s">
        <v>72</v>
      </c>
      <c r="B342">
        <v>49660</v>
      </c>
      <c r="C342">
        <v>169</v>
      </c>
      <c r="D342" t="s">
        <v>89</v>
      </c>
      <c r="E342"/>
      <c r="F342" t="s">
        <v>77</v>
      </c>
      <c r="G342">
        <v>4</v>
      </c>
      <c r="H342">
        <v>4</v>
      </c>
      <c r="I342">
        <v>4</v>
      </c>
      <c r="M342">
        <v>8</v>
      </c>
      <c r="N342" s="2">
        <v>43653</v>
      </c>
      <c r="O342">
        <f t="shared" si="30"/>
        <v>0</v>
      </c>
      <c r="P342">
        <f>VLOOKUP("M"&amp;TEXT(G342,"0"),Punten!$A$1:$E$37,5,FALSE)</f>
        <v>0</v>
      </c>
      <c r="Q342">
        <f>VLOOKUP("M"&amp;TEXT(H342,"0"),Punten!$A$1:$E$37,5,FALSE)</f>
        <v>0</v>
      </c>
      <c r="R342">
        <f>VLOOKUP("M"&amp;TEXT(I342,"0"),Punten!$A$1:$E$37,5,FALSE)</f>
        <v>0</v>
      </c>
      <c r="S342">
        <f>VLOOKUP("K"&amp;TEXT(M342,"0"),Punten!$A$1:$E$37,5,FALSE)</f>
        <v>0</v>
      </c>
      <c r="T342">
        <f>VLOOKUP("H"&amp;TEXT(L342,"0"),Punten!$A$1:$E$37,5,FALSE)</f>
        <v>0</v>
      </c>
      <c r="U342">
        <f>VLOOKUP("F"&amp;TEXT(M342,"0"),Punten!$A$2:$E$158,5,FALSE)</f>
        <v>5</v>
      </c>
      <c r="V342">
        <f t="shared" si="31"/>
        <v>5</v>
      </c>
      <c r="W342" t="str">
        <f t="shared" si="32"/>
        <v>43653C29</v>
      </c>
      <c r="X342">
        <f t="shared" si="33"/>
        <v>2</v>
      </c>
      <c r="Y342" t="str">
        <f>VLOOKUP(A342,Klasses!$A$2:$B$100,2,FALSE)</f>
        <v>Cruisers 17-29 jaar</v>
      </c>
      <c r="Z342" t="s">
        <v>198</v>
      </c>
      <c r="AA342" t="str">
        <f t="shared" si="34"/>
        <v>ICE FACTORY BELGIUM</v>
      </c>
      <c r="AB342" t="str">
        <f t="shared" si="35"/>
        <v>Svendsen GOEMAN</v>
      </c>
    </row>
    <row r="343" spans="1:28" x14ac:dyDescent="0.25">
      <c r="A343" t="s">
        <v>40</v>
      </c>
      <c r="B343">
        <v>45769</v>
      </c>
      <c r="C343">
        <v>777</v>
      </c>
      <c r="D343" t="s">
        <v>259</v>
      </c>
      <c r="E343"/>
      <c r="F343" t="s">
        <v>77</v>
      </c>
      <c r="G343">
        <v>5</v>
      </c>
      <c r="H343">
        <v>6</v>
      </c>
      <c r="I343">
        <v>6</v>
      </c>
      <c r="N343" s="2">
        <v>43653</v>
      </c>
      <c r="O343">
        <f t="shared" si="30"/>
        <v>0</v>
      </c>
      <c r="P343">
        <f>VLOOKUP("M"&amp;TEXT(G343,"0"),Punten!$A$1:$E$37,5,FALSE)</f>
        <v>0</v>
      </c>
      <c r="Q343">
        <f>VLOOKUP("M"&amp;TEXT(H343,"0"),Punten!$A$1:$E$37,5,FALSE)</f>
        <v>0</v>
      </c>
      <c r="R343">
        <f>VLOOKUP("M"&amp;TEXT(I343,"0"),Punten!$A$1:$E$37,5,FALSE)</f>
        <v>0</v>
      </c>
      <c r="S343">
        <f>VLOOKUP("K"&amp;TEXT(M343,"0"),Punten!$A$1:$E$37,5,FALSE)</f>
        <v>0</v>
      </c>
      <c r="T343">
        <f>VLOOKUP("H"&amp;TEXT(L343,"0"),Punten!$A$1:$E$37,5,FALSE)</f>
        <v>0</v>
      </c>
      <c r="U343">
        <f>VLOOKUP("F"&amp;TEXT(M343,"0"),Punten!$A$2:$E$158,5,FALSE)</f>
        <v>0</v>
      </c>
      <c r="V343">
        <f t="shared" si="31"/>
        <v>0</v>
      </c>
      <c r="W343" t="str">
        <f t="shared" si="32"/>
        <v>43653B15</v>
      </c>
      <c r="X343">
        <f t="shared" si="33"/>
        <v>3</v>
      </c>
      <c r="Y343" t="str">
        <f>VLOOKUP(A343,Klasses!$A$2:$B$100,2,FALSE)</f>
        <v>Boys 15/16</v>
      </c>
      <c r="Z343" t="s">
        <v>198</v>
      </c>
      <c r="AA343" t="str">
        <f t="shared" si="34"/>
        <v>ICE FACTORY BELGIUM</v>
      </c>
      <c r="AB343" t="str">
        <f t="shared" si="35"/>
        <v>Brend LAHOR</v>
      </c>
    </row>
    <row r="344" spans="1:28" x14ac:dyDescent="0.25">
      <c r="A344" t="s">
        <v>72</v>
      </c>
      <c r="B344">
        <v>49644</v>
      </c>
      <c r="C344">
        <v>77</v>
      </c>
      <c r="D344" t="s">
        <v>76</v>
      </c>
      <c r="E344"/>
      <c r="F344" t="s">
        <v>77</v>
      </c>
      <c r="G344">
        <v>7</v>
      </c>
      <c r="H344">
        <v>6</v>
      </c>
      <c r="I344">
        <v>6</v>
      </c>
      <c r="N344" s="2">
        <v>43653</v>
      </c>
      <c r="O344">
        <f t="shared" si="30"/>
        <v>0</v>
      </c>
      <c r="P344">
        <f>VLOOKUP("M"&amp;TEXT(G344,"0"),Punten!$A$1:$E$37,5,FALSE)</f>
        <v>0</v>
      </c>
      <c r="Q344">
        <f>VLOOKUP("M"&amp;TEXT(H344,"0"),Punten!$A$1:$E$37,5,FALSE)</f>
        <v>0</v>
      </c>
      <c r="R344">
        <f>VLOOKUP("M"&amp;TEXT(I344,"0"),Punten!$A$1:$E$37,5,FALSE)</f>
        <v>0</v>
      </c>
      <c r="S344">
        <f>VLOOKUP("K"&amp;TEXT(M344,"0"),Punten!$A$1:$E$37,5,FALSE)</f>
        <v>0</v>
      </c>
      <c r="T344">
        <f>VLOOKUP("H"&amp;TEXT(L344,"0"),Punten!$A$1:$E$37,5,FALSE)</f>
        <v>0</v>
      </c>
      <c r="U344">
        <f>VLOOKUP("F"&amp;TEXT(M344,"0"),Punten!$A$2:$E$158,5,FALSE)</f>
        <v>0</v>
      </c>
      <c r="V344">
        <f t="shared" si="31"/>
        <v>0</v>
      </c>
      <c r="W344" t="str">
        <f t="shared" si="32"/>
        <v>43653C29</v>
      </c>
      <c r="X344">
        <f t="shared" si="33"/>
        <v>4</v>
      </c>
      <c r="Y344" t="str">
        <f>VLOOKUP(A344,Klasses!$A$2:$B$100,2,FALSE)</f>
        <v>Cruisers 17-29 jaar</v>
      </c>
      <c r="Z344" t="s">
        <v>198</v>
      </c>
      <c r="AA344" t="str">
        <f t="shared" si="34"/>
        <v>ICE FACTORY BELGIUM</v>
      </c>
      <c r="AB344" t="str">
        <f t="shared" si="35"/>
        <v>Gerben GOEMAN</v>
      </c>
    </row>
    <row r="345" spans="1:28" x14ac:dyDescent="0.25">
      <c r="A345" t="s">
        <v>39</v>
      </c>
      <c r="B345">
        <v>47298</v>
      </c>
      <c r="C345">
        <v>30</v>
      </c>
      <c r="D345" t="s">
        <v>194</v>
      </c>
      <c r="E345"/>
      <c r="F345" t="s">
        <v>96</v>
      </c>
      <c r="G345">
        <v>1</v>
      </c>
      <c r="H345">
        <v>1</v>
      </c>
      <c r="I345">
        <v>1</v>
      </c>
      <c r="K345">
        <v>1</v>
      </c>
      <c r="L345">
        <v>1</v>
      </c>
      <c r="M345">
        <v>2</v>
      </c>
      <c r="N345" s="2">
        <v>43653</v>
      </c>
      <c r="O345">
        <f t="shared" si="30"/>
        <v>0</v>
      </c>
      <c r="P345">
        <f>VLOOKUP("M"&amp;TEXT(G345,"0"),Punten!$A$1:$E$37,5,FALSE)</f>
        <v>0</v>
      </c>
      <c r="Q345">
        <f>VLOOKUP("M"&amp;TEXT(H345,"0"),Punten!$A$1:$E$37,5,FALSE)</f>
        <v>0</v>
      </c>
      <c r="R345">
        <f>VLOOKUP("M"&amp;TEXT(I345,"0"),Punten!$A$1:$E$37,5,FALSE)</f>
        <v>0</v>
      </c>
      <c r="S345">
        <f>VLOOKUP("K"&amp;TEXT(M345,"0"),Punten!$A$1:$E$37,5,FALSE)</f>
        <v>0</v>
      </c>
      <c r="T345">
        <f>VLOOKUP("H"&amp;TEXT(L345,"0"),Punten!$A$1:$E$37,5,FALSE)</f>
        <v>0</v>
      </c>
      <c r="U345">
        <f>VLOOKUP("F"&amp;TEXT(M345,"0"),Punten!$A$2:$E$158,5,FALSE)</f>
        <v>16</v>
      </c>
      <c r="V345">
        <f t="shared" si="31"/>
        <v>16</v>
      </c>
      <c r="W345" t="str">
        <f t="shared" si="32"/>
        <v>43653B17</v>
      </c>
      <c r="X345">
        <f t="shared" si="33"/>
        <v>1</v>
      </c>
      <c r="Y345" t="str">
        <f>VLOOKUP(A345,Klasses!$A$2:$B$100,2,FALSE)</f>
        <v>Boys 17/18</v>
      </c>
      <c r="Z345" t="s">
        <v>198</v>
      </c>
      <c r="AA345" t="str">
        <f t="shared" si="34"/>
        <v>MARTIN SPORTS PRO WINNER FACTORY TEAM</v>
      </c>
      <c r="AB345" t="str">
        <f t="shared" si="35"/>
        <v>Michael BOGAERTS</v>
      </c>
    </row>
    <row r="346" spans="1:28" x14ac:dyDescent="0.25">
      <c r="A346" t="s">
        <v>49</v>
      </c>
      <c r="B346">
        <v>52317</v>
      </c>
      <c r="C346">
        <v>28</v>
      </c>
      <c r="D346" t="s">
        <v>95</v>
      </c>
      <c r="E346"/>
      <c r="F346" t="s">
        <v>96</v>
      </c>
      <c r="G346">
        <v>1</v>
      </c>
      <c r="H346">
        <v>5</v>
      </c>
      <c r="I346">
        <v>3</v>
      </c>
      <c r="M346">
        <v>2</v>
      </c>
      <c r="N346" s="2">
        <v>43653</v>
      </c>
      <c r="O346">
        <f t="shared" si="30"/>
        <v>0</v>
      </c>
      <c r="P346">
        <f>VLOOKUP("M"&amp;TEXT(G346,"0"),Punten!$A$1:$E$37,5,FALSE)</f>
        <v>0</v>
      </c>
      <c r="Q346">
        <f>VLOOKUP("M"&amp;TEXT(H346,"0"),Punten!$A$1:$E$37,5,FALSE)</f>
        <v>0</v>
      </c>
      <c r="R346">
        <f>VLOOKUP("M"&amp;TEXT(I346,"0"),Punten!$A$1:$E$37,5,FALSE)</f>
        <v>0</v>
      </c>
      <c r="S346">
        <f>VLOOKUP("K"&amp;TEXT(M346,"0"),Punten!$A$1:$E$37,5,FALSE)</f>
        <v>0</v>
      </c>
      <c r="T346">
        <f>VLOOKUP("H"&amp;TEXT(L346,"0"),Punten!$A$1:$E$37,5,FALSE)</f>
        <v>0</v>
      </c>
      <c r="U346">
        <f>VLOOKUP("F"&amp;TEXT(M346,"0"),Punten!$A$2:$E$158,5,FALSE)</f>
        <v>16</v>
      </c>
      <c r="V346">
        <f t="shared" si="31"/>
        <v>16</v>
      </c>
      <c r="W346" t="str">
        <f t="shared" si="32"/>
        <v>43653C30</v>
      </c>
      <c r="X346">
        <f t="shared" si="33"/>
        <v>2</v>
      </c>
      <c r="Y346" t="str">
        <f>VLOOKUP(A346,Klasses!$A$2:$B$100,2,FALSE)</f>
        <v>Cruisers 30-39 jaar</v>
      </c>
      <c r="Z346" t="s">
        <v>198</v>
      </c>
      <c r="AA346" t="str">
        <f t="shared" si="34"/>
        <v>MARTIN SPORTS PRO WINNER FACTORY TEAM</v>
      </c>
      <c r="AB346" t="str">
        <f t="shared" si="35"/>
        <v>Gorden MARTIN</v>
      </c>
    </row>
    <row r="347" spans="1:28" x14ac:dyDescent="0.25">
      <c r="A347" t="s">
        <v>41</v>
      </c>
      <c r="B347">
        <v>54283</v>
      </c>
      <c r="C347">
        <v>53</v>
      </c>
      <c r="D347" t="s">
        <v>141</v>
      </c>
      <c r="E347"/>
      <c r="F347" t="s">
        <v>96</v>
      </c>
      <c r="G347">
        <v>2</v>
      </c>
      <c r="H347">
        <v>5</v>
      </c>
      <c r="I347">
        <v>2</v>
      </c>
      <c r="L347">
        <v>4</v>
      </c>
      <c r="M347">
        <v>7</v>
      </c>
      <c r="N347" s="2">
        <v>43653</v>
      </c>
      <c r="O347">
        <f t="shared" si="30"/>
        <v>0</v>
      </c>
      <c r="P347">
        <f>VLOOKUP("M"&amp;TEXT(G347,"0"),Punten!$A$1:$E$37,5,FALSE)</f>
        <v>0</v>
      </c>
      <c r="Q347">
        <f>VLOOKUP("M"&amp;TEXT(H347,"0"),Punten!$A$1:$E$37,5,FALSE)</f>
        <v>0</v>
      </c>
      <c r="R347">
        <f>VLOOKUP("M"&amp;TEXT(I347,"0"),Punten!$A$1:$E$37,5,FALSE)</f>
        <v>0</v>
      </c>
      <c r="S347">
        <f>VLOOKUP("K"&amp;TEXT(M347,"0"),Punten!$A$1:$E$37,5,FALSE)</f>
        <v>0</v>
      </c>
      <c r="T347">
        <f>VLOOKUP("H"&amp;TEXT(L347,"0"),Punten!$A$1:$E$37,5,FALSE)</f>
        <v>0</v>
      </c>
      <c r="U347">
        <f>VLOOKUP("F"&amp;TEXT(M347,"0"),Punten!$A$2:$E$158,5,FALSE)</f>
        <v>6</v>
      </c>
      <c r="V347">
        <f t="shared" si="31"/>
        <v>6</v>
      </c>
      <c r="W347" t="str">
        <f t="shared" si="32"/>
        <v>43653B14</v>
      </c>
      <c r="X347">
        <f t="shared" si="33"/>
        <v>3</v>
      </c>
      <c r="Y347" t="str">
        <f>VLOOKUP(A347,Klasses!$A$2:$B$100,2,FALSE)</f>
        <v>Boys 14</v>
      </c>
      <c r="Z347" t="s">
        <v>198</v>
      </c>
      <c r="AA347" t="str">
        <f t="shared" si="34"/>
        <v>MARTIN SPORTS PRO WINNER FACTORY TEAM</v>
      </c>
      <c r="AB347" t="str">
        <f t="shared" si="35"/>
        <v>Cedric PATTYN</v>
      </c>
    </row>
    <row r="348" spans="1:28" x14ac:dyDescent="0.25">
      <c r="A348" t="s">
        <v>42</v>
      </c>
      <c r="B348">
        <v>52153</v>
      </c>
      <c r="C348">
        <v>53</v>
      </c>
      <c r="D348" t="s">
        <v>133</v>
      </c>
      <c r="E348"/>
      <c r="F348" t="s">
        <v>96</v>
      </c>
      <c r="G348">
        <v>1</v>
      </c>
      <c r="H348">
        <v>1</v>
      </c>
      <c r="I348">
        <v>1</v>
      </c>
      <c r="K348">
        <v>5</v>
      </c>
      <c r="N348" s="2">
        <v>43653</v>
      </c>
      <c r="O348">
        <f t="shared" si="30"/>
        <v>0</v>
      </c>
      <c r="P348">
        <f>VLOOKUP("M"&amp;TEXT(G348,"0"),Punten!$A$1:$E$37,5,FALSE)</f>
        <v>0</v>
      </c>
      <c r="Q348">
        <f>VLOOKUP("M"&amp;TEXT(H348,"0"),Punten!$A$1:$E$37,5,FALSE)</f>
        <v>0</v>
      </c>
      <c r="R348">
        <f>VLOOKUP("M"&amp;TEXT(I348,"0"),Punten!$A$1:$E$37,5,FALSE)</f>
        <v>0</v>
      </c>
      <c r="S348">
        <f>VLOOKUP("K"&amp;TEXT(M348,"0"),Punten!$A$1:$E$37,5,FALSE)</f>
        <v>0</v>
      </c>
      <c r="T348">
        <f>VLOOKUP("H"&amp;TEXT(L348,"0"),Punten!$A$1:$E$37,5,FALSE)</f>
        <v>0</v>
      </c>
      <c r="U348">
        <f>VLOOKUP("F"&amp;TEXT(M348,"0"),Punten!$A$2:$E$158,5,FALSE)</f>
        <v>0</v>
      </c>
      <c r="V348">
        <f t="shared" si="31"/>
        <v>0</v>
      </c>
      <c r="W348" t="str">
        <f t="shared" si="32"/>
        <v>43653B13</v>
      </c>
      <c r="X348">
        <f t="shared" si="33"/>
        <v>4</v>
      </c>
      <c r="Y348" t="str">
        <f>VLOOKUP(A348,Klasses!$A$2:$B$100,2,FALSE)</f>
        <v>Boys 13</v>
      </c>
      <c r="Z348" t="s">
        <v>198</v>
      </c>
      <c r="AA348" t="str">
        <f t="shared" si="34"/>
        <v>MARTIN SPORTS PRO WINNER FACTORY TEAM</v>
      </c>
      <c r="AB348" t="str">
        <f t="shared" si="35"/>
        <v>Gianni TERRYN</v>
      </c>
    </row>
    <row r="349" spans="1:28" x14ac:dyDescent="0.25">
      <c r="A349" t="s">
        <v>40</v>
      </c>
      <c r="B349">
        <v>48034</v>
      </c>
      <c r="C349">
        <v>2</v>
      </c>
      <c r="D349" t="s">
        <v>155</v>
      </c>
      <c r="E349"/>
      <c r="F349" t="s">
        <v>137</v>
      </c>
      <c r="G349">
        <v>1</v>
      </c>
      <c r="H349">
        <v>1</v>
      </c>
      <c r="I349">
        <v>1</v>
      </c>
      <c r="L349">
        <v>1</v>
      </c>
      <c r="M349">
        <v>1</v>
      </c>
      <c r="N349" s="2">
        <v>43653</v>
      </c>
      <c r="O349">
        <f t="shared" si="30"/>
        <v>0</v>
      </c>
      <c r="P349">
        <f>VLOOKUP("M"&amp;TEXT(G349,"0"),Punten!$A$1:$E$37,5,FALSE)</f>
        <v>0</v>
      </c>
      <c r="Q349">
        <f>VLOOKUP("M"&amp;TEXT(H349,"0"),Punten!$A$1:$E$37,5,FALSE)</f>
        <v>0</v>
      </c>
      <c r="R349">
        <f>VLOOKUP("M"&amp;TEXT(I349,"0"),Punten!$A$1:$E$37,5,FALSE)</f>
        <v>0</v>
      </c>
      <c r="S349">
        <f>VLOOKUP("K"&amp;TEXT(M349,"0"),Punten!$A$1:$E$37,5,FALSE)</f>
        <v>0</v>
      </c>
      <c r="T349">
        <f>VLOOKUP("H"&amp;TEXT(L349,"0"),Punten!$A$1:$E$37,5,FALSE)</f>
        <v>0</v>
      </c>
      <c r="U349">
        <f>VLOOKUP("F"&amp;TEXT(M349,"0"),Punten!$A$2:$E$158,5,FALSE)</f>
        <v>20</v>
      </c>
      <c r="V349">
        <f t="shared" si="31"/>
        <v>20</v>
      </c>
      <c r="W349" t="str">
        <f t="shared" si="32"/>
        <v>43653B15</v>
      </c>
      <c r="X349">
        <f t="shared" si="33"/>
        <v>1</v>
      </c>
      <c r="Y349" t="str">
        <f>VLOOKUP(A349,Klasses!$A$2:$B$100,2,FALSE)</f>
        <v>Boys 15/16</v>
      </c>
      <c r="Z349" t="s">
        <v>198</v>
      </c>
      <c r="AA349" t="str">
        <f t="shared" si="34"/>
        <v>MEYBO FACTORY TEAM BELGIUM</v>
      </c>
      <c r="AB349" t="str">
        <f t="shared" si="35"/>
        <v>Wannes MAGDELIJNS</v>
      </c>
    </row>
    <row r="350" spans="1:28" x14ac:dyDescent="0.25">
      <c r="A350" t="s">
        <v>39</v>
      </c>
      <c r="B350">
        <v>45781</v>
      </c>
      <c r="C350">
        <v>896</v>
      </c>
      <c r="D350" t="s">
        <v>236</v>
      </c>
      <c r="E350"/>
      <c r="F350" t="s">
        <v>137</v>
      </c>
      <c r="G350">
        <v>1</v>
      </c>
      <c r="H350">
        <v>1</v>
      </c>
      <c r="I350">
        <v>1</v>
      </c>
      <c r="K350">
        <v>1</v>
      </c>
      <c r="L350">
        <v>1</v>
      </c>
      <c r="M350">
        <v>1</v>
      </c>
      <c r="N350" s="2">
        <v>43653</v>
      </c>
      <c r="O350">
        <f t="shared" si="30"/>
        <v>0</v>
      </c>
      <c r="P350">
        <f>VLOOKUP("M"&amp;TEXT(G350,"0"),Punten!$A$1:$E$37,5,FALSE)</f>
        <v>0</v>
      </c>
      <c r="Q350">
        <f>VLOOKUP("M"&amp;TEXT(H350,"0"),Punten!$A$1:$E$37,5,FALSE)</f>
        <v>0</v>
      </c>
      <c r="R350">
        <f>VLOOKUP("M"&amp;TEXT(I350,"0"),Punten!$A$1:$E$37,5,FALSE)</f>
        <v>0</v>
      </c>
      <c r="S350">
        <f>VLOOKUP("K"&amp;TEXT(M350,"0"),Punten!$A$1:$E$37,5,FALSE)</f>
        <v>0</v>
      </c>
      <c r="T350">
        <f>VLOOKUP("H"&amp;TEXT(L350,"0"),Punten!$A$1:$E$37,5,FALSE)</f>
        <v>0</v>
      </c>
      <c r="U350">
        <f>VLOOKUP("F"&amp;TEXT(M350,"0"),Punten!$A$2:$E$158,5,FALSE)</f>
        <v>20</v>
      </c>
      <c r="V350">
        <f t="shared" si="31"/>
        <v>20</v>
      </c>
      <c r="W350" t="str">
        <f t="shared" si="32"/>
        <v>43653B17</v>
      </c>
      <c r="X350">
        <f t="shared" si="33"/>
        <v>2</v>
      </c>
      <c r="Y350" t="str">
        <f>VLOOKUP(A350,Klasses!$A$2:$B$100,2,FALSE)</f>
        <v>Boys 17/18</v>
      </c>
      <c r="Z350" t="s">
        <v>198</v>
      </c>
      <c r="AA350" t="str">
        <f t="shared" si="34"/>
        <v>MEYBO FACTORY TEAM BELGIUM</v>
      </c>
      <c r="AB350" t="str">
        <f t="shared" si="35"/>
        <v>Joffrey WOUTERS</v>
      </c>
    </row>
    <row r="351" spans="1:28" x14ac:dyDescent="0.25">
      <c r="A351" t="s">
        <v>39</v>
      </c>
      <c r="B351">
        <v>47032</v>
      </c>
      <c r="C351">
        <v>811</v>
      </c>
      <c r="D351" t="s">
        <v>164</v>
      </c>
      <c r="E351"/>
      <c r="F351" t="s">
        <v>137</v>
      </c>
      <c r="G351">
        <v>2</v>
      </c>
      <c r="H351">
        <v>2</v>
      </c>
      <c r="I351">
        <v>1</v>
      </c>
      <c r="K351">
        <v>2</v>
      </c>
      <c r="L351">
        <v>3</v>
      </c>
      <c r="M351">
        <v>4</v>
      </c>
      <c r="N351" s="2">
        <v>43653</v>
      </c>
      <c r="O351">
        <f t="shared" si="30"/>
        <v>0</v>
      </c>
      <c r="P351">
        <f>VLOOKUP("M"&amp;TEXT(G351,"0"),Punten!$A$1:$E$37,5,FALSE)</f>
        <v>0</v>
      </c>
      <c r="Q351">
        <f>VLOOKUP("M"&amp;TEXT(H351,"0"),Punten!$A$1:$E$37,5,FALSE)</f>
        <v>0</v>
      </c>
      <c r="R351">
        <f>VLOOKUP("M"&amp;TEXT(I351,"0"),Punten!$A$1:$E$37,5,FALSE)</f>
        <v>0</v>
      </c>
      <c r="S351">
        <f>VLOOKUP("K"&amp;TEXT(M351,"0"),Punten!$A$1:$E$37,5,FALSE)</f>
        <v>0</v>
      </c>
      <c r="T351">
        <f>VLOOKUP("H"&amp;TEXT(L351,"0"),Punten!$A$1:$E$37,5,FALSE)</f>
        <v>0</v>
      </c>
      <c r="U351">
        <f>VLOOKUP("F"&amp;TEXT(M351,"0"),Punten!$A$2:$E$158,5,FALSE)</f>
        <v>11</v>
      </c>
      <c r="V351">
        <f t="shared" si="31"/>
        <v>11</v>
      </c>
      <c r="W351" t="str">
        <f t="shared" si="32"/>
        <v>43653B17</v>
      </c>
      <c r="X351">
        <f t="shared" si="33"/>
        <v>3</v>
      </c>
      <c r="Y351" t="str">
        <f>VLOOKUP(A351,Klasses!$A$2:$B$100,2,FALSE)</f>
        <v>Boys 17/18</v>
      </c>
      <c r="Z351" t="s">
        <v>198</v>
      </c>
      <c r="AA351" t="str">
        <f t="shared" si="34"/>
        <v>MEYBO FACTORY TEAM BELGIUM</v>
      </c>
      <c r="AB351" t="str">
        <f t="shared" si="35"/>
        <v>Brett JACOBS</v>
      </c>
    </row>
    <row r="352" spans="1:28" x14ac:dyDescent="0.25">
      <c r="A352" t="s">
        <v>42</v>
      </c>
      <c r="B352">
        <v>45752</v>
      </c>
      <c r="C352">
        <v>223</v>
      </c>
      <c r="D352" t="s">
        <v>136</v>
      </c>
      <c r="E352"/>
      <c r="F352" t="s">
        <v>137</v>
      </c>
      <c r="G352">
        <v>2</v>
      </c>
      <c r="H352">
        <v>2</v>
      </c>
      <c r="I352">
        <v>4</v>
      </c>
      <c r="K352">
        <v>2</v>
      </c>
      <c r="L352">
        <v>3</v>
      </c>
      <c r="M352">
        <v>8</v>
      </c>
      <c r="N352" s="2">
        <v>43653</v>
      </c>
      <c r="O352">
        <f t="shared" si="30"/>
        <v>0</v>
      </c>
      <c r="P352">
        <f>VLOOKUP("M"&amp;TEXT(G352,"0"),Punten!$A$1:$E$37,5,FALSE)</f>
        <v>0</v>
      </c>
      <c r="Q352">
        <f>VLOOKUP("M"&amp;TEXT(H352,"0"),Punten!$A$1:$E$37,5,FALSE)</f>
        <v>0</v>
      </c>
      <c r="R352">
        <f>VLOOKUP("M"&amp;TEXT(I352,"0"),Punten!$A$1:$E$37,5,FALSE)</f>
        <v>0</v>
      </c>
      <c r="S352">
        <f>VLOOKUP("K"&amp;TEXT(M352,"0"),Punten!$A$1:$E$37,5,FALSE)</f>
        <v>0</v>
      </c>
      <c r="T352">
        <f>VLOOKUP("H"&amp;TEXT(L352,"0"),Punten!$A$1:$E$37,5,FALSE)</f>
        <v>0</v>
      </c>
      <c r="U352">
        <f>VLOOKUP("F"&amp;TEXT(M352,"0"),Punten!$A$2:$E$158,5,FALSE)</f>
        <v>5</v>
      </c>
      <c r="V352">
        <f t="shared" si="31"/>
        <v>5</v>
      </c>
      <c r="W352" t="str">
        <f t="shared" si="32"/>
        <v>43653B13</v>
      </c>
      <c r="X352">
        <f t="shared" si="33"/>
        <v>4</v>
      </c>
      <c r="Y352" t="str">
        <f>VLOOKUP(A352,Klasses!$A$2:$B$100,2,FALSE)</f>
        <v>Boys 13</v>
      </c>
      <c r="Z352" t="s">
        <v>198</v>
      </c>
      <c r="AA352" t="str">
        <f t="shared" si="34"/>
        <v>MEYBO FACTORY TEAM BELGIUM</v>
      </c>
      <c r="AB352" t="str">
        <f t="shared" si="35"/>
        <v>Sem BOECKX</v>
      </c>
    </row>
    <row r="353" spans="1:28" x14ac:dyDescent="0.25">
      <c r="A353" t="s">
        <v>65</v>
      </c>
      <c r="B353">
        <v>54183</v>
      </c>
      <c r="C353">
        <v>711</v>
      </c>
      <c r="D353" t="s">
        <v>196</v>
      </c>
      <c r="E353"/>
      <c r="F353" t="s">
        <v>70</v>
      </c>
      <c r="G353">
        <v>4</v>
      </c>
      <c r="H353">
        <v>3</v>
      </c>
      <c r="I353">
        <v>5</v>
      </c>
      <c r="M353">
        <v>6</v>
      </c>
      <c r="N353" s="2">
        <v>43653</v>
      </c>
      <c r="O353">
        <f t="shared" si="30"/>
        <v>0</v>
      </c>
      <c r="P353">
        <f>VLOOKUP("M"&amp;TEXT(G353,"0"),Punten!$A$1:$E$37,5,FALSE)</f>
        <v>0</v>
      </c>
      <c r="Q353">
        <f>VLOOKUP("M"&amp;TEXT(H353,"0"),Punten!$A$1:$E$37,5,FALSE)</f>
        <v>0</v>
      </c>
      <c r="R353">
        <f>VLOOKUP("M"&amp;TEXT(I353,"0"),Punten!$A$1:$E$37,5,FALSE)</f>
        <v>0</v>
      </c>
      <c r="S353">
        <f>VLOOKUP("K"&amp;TEXT(M353,"0"),Punten!$A$1:$E$37,5,FALSE)</f>
        <v>0</v>
      </c>
      <c r="T353">
        <f>VLOOKUP("H"&amp;TEXT(L353,"0"),Punten!$A$1:$E$37,5,FALSE)</f>
        <v>0</v>
      </c>
      <c r="U353">
        <f>VLOOKUP("F"&amp;TEXT(M353,"0"),Punten!$A$2:$E$158,5,FALSE)</f>
        <v>7</v>
      </c>
      <c r="V353">
        <f t="shared" si="31"/>
        <v>7</v>
      </c>
      <c r="W353" t="str">
        <f t="shared" si="32"/>
        <v>43653ME</v>
      </c>
      <c r="X353">
        <f t="shared" si="33"/>
        <v>1</v>
      </c>
      <c r="Y353" t="str">
        <f>VLOOKUP(A353,Klasses!$A$2:$B$100,2,FALSE)</f>
        <v>Men Elite</v>
      </c>
      <c r="Z353" t="s">
        <v>198</v>
      </c>
      <c r="AA353" t="str">
        <f t="shared" si="34"/>
        <v>REVOLUTION BMX SHOP TEAM</v>
      </c>
      <c r="AB353" t="str">
        <f t="shared" si="35"/>
        <v>Ghinio VAN DE WEYER</v>
      </c>
    </row>
    <row r="354" spans="1:28" x14ac:dyDescent="0.25">
      <c r="A354" t="s">
        <v>49</v>
      </c>
      <c r="B354">
        <v>55953</v>
      </c>
      <c r="C354">
        <v>114</v>
      </c>
      <c r="D354" t="s">
        <v>218</v>
      </c>
      <c r="E354"/>
      <c r="F354" t="s">
        <v>70</v>
      </c>
      <c r="G354">
        <v>3</v>
      </c>
      <c r="H354">
        <v>3</v>
      </c>
      <c r="I354">
        <v>5</v>
      </c>
      <c r="M354">
        <v>7</v>
      </c>
      <c r="N354" s="2">
        <v>43653</v>
      </c>
      <c r="O354">
        <f t="shared" si="30"/>
        <v>0</v>
      </c>
      <c r="P354">
        <f>VLOOKUP("M"&amp;TEXT(G354,"0"),Punten!$A$1:$E$37,5,FALSE)</f>
        <v>0</v>
      </c>
      <c r="Q354">
        <f>VLOOKUP("M"&amp;TEXT(H354,"0"),Punten!$A$1:$E$37,5,FALSE)</f>
        <v>0</v>
      </c>
      <c r="R354">
        <f>VLOOKUP("M"&amp;TEXT(I354,"0"),Punten!$A$1:$E$37,5,FALSE)</f>
        <v>0</v>
      </c>
      <c r="S354">
        <f>VLOOKUP("K"&amp;TEXT(M354,"0"),Punten!$A$1:$E$37,5,FALSE)</f>
        <v>0</v>
      </c>
      <c r="T354">
        <f>VLOOKUP("H"&amp;TEXT(L354,"0"),Punten!$A$1:$E$37,5,FALSE)</f>
        <v>0</v>
      </c>
      <c r="U354">
        <f>VLOOKUP("F"&amp;TEXT(M354,"0"),Punten!$A$2:$E$158,5,FALSE)</f>
        <v>6</v>
      </c>
      <c r="V354">
        <f t="shared" si="31"/>
        <v>6</v>
      </c>
      <c r="W354" t="str">
        <f t="shared" si="32"/>
        <v>43653C30</v>
      </c>
      <c r="X354">
        <f t="shared" si="33"/>
        <v>2</v>
      </c>
      <c r="Y354" t="str">
        <f>VLOOKUP(A354,Klasses!$A$2:$B$100,2,FALSE)</f>
        <v>Cruisers 30-39 jaar</v>
      </c>
      <c r="Z354" t="s">
        <v>198</v>
      </c>
      <c r="AA354" t="str">
        <f t="shared" si="34"/>
        <v>REVOLUTION BMX SHOP TEAM</v>
      </c>
      <c r="AB354" t="str">
        <f t="shared" si="35"/>
        <v>Yannick SPRUYT</v>
      </c>
    </row>
    <row r="355" spans="1:28" x14ac:dyDescent="0.25">
      <c r="A355" t="s">
        <v>39</v>
      </c>
      <c r="B355">
        <v>45777</v>
      </c>
      <c r="C355">
        <v>50</v>
      </c>
      <c r="D355" t="s">
        <v>158</v>
      </c>
      <c r="E355"/>
      <c r="F355" t="s">
        <v>70</v>
      </c>
      <c r="G355">
        <v>7</v>
      </c>
      <c r="H355">
        <v>9</v>
      </c>
      <c r="I355">
        <v>10</v>
      </c>
      <c r="N355" s="2">
        <v>43653</v>
      </c>
      <c r="O355">
        <f t="shared" si="30"/>
        <v>0</v>
      </c>
      <c r="P355">
        <f>VLOOKUP("M"&amp;TEXT(G355,"0"),Punten!$A$1:$E$37,5,FALSE)</f>
        <v>0</v>
      </c>
      <c r="Q355">
        <v>0</v>
      </c>
      <c r="R355">
        <v>0</v>
      </c>
      <c r="S355">
        <f>VLOOKUP("K"&amp;TEXT(M355,"0"),Punten!$A$1:$E$37,5,FALSE)</f>
        <v>0</v>
      </c>
      <c r="T355">
        <f>VLOOKUP("H"&amp;TEXT(L355,"0"),Punten!$A$1:$E$37,5,FALSE)</f>
        <v>0</v>
      </c>
      <c r="U355">
        <f>VLOOKUP("F"&amp;TEXT(M355,"0"),Punten!$A$2:$E$158,5,FALSE)</f>
        <v>0</v>
      </c>
      <c r="V355">
        <f t="shared" si="31"/>
        <v>0</v>
      </c>
      <c r="W355" t="str">
        <f t="shared" si="32"/>
        <v>43653B17</v>
      </c>
      <c r="X355">
        <f t="shared" si="33"/>
        <v>3</v>
      </c>
      <c r="Y355" t="str">
        <f>VLOOKUP(A355,Klasses!$A$2:$B$100,2,FALSE)</f>
        <v>Boys 17/18</v>
      </c>
      <c r="Z355" t="s">
        <v>198</v>
      </c>
      <c r="AA355" t="str">
        <f t="shared" si="34"/>
        <v>REVOLUTION BMX SHOP TEAM</v>
      </c>
      <c r="AB355" t="str">
        <f t="shared" si="35"/>
        <v>Maxim VAN ROOSBROECK</v>
      </c>
    </row>
    <row r="356" spans="1:28" x14ac:dyDescent="0.25">
      <c r="A356" t="s">
        <v>46</v>
      </c>
      <c r="B356">
        <v>45788</v>
      </c>
      <c r="C356">
        <v>248</v>
      </c>
      <c r="D356" t="s">
        <v>178</v>
      </c>
      <c r="E356"/>
      <c r="F356" t="s">
        <v>150</v>
      </c>
      <c r="G356">
        <v>1</v>
      </c>
      <c r="H356">
        <v>3</v>
      </c>
      <c r="I356">
        <v>6</v>
      </c>
      <c r="M356">
        <v>3</v>
      </c>
      <c r="N356" s="2">
        <v>43653</v>
      </c>
      <c r="O356">
        <f t="shared" si="30"/>
        <v>0</v>
      </c>
      <c r="P356">
        <f>VLOOKUP("M"&amp;TEXT(G356,"0"),Punten!$A$1:$E$37,5,FALSE)</f>
        <v>0</v>
      </c>
      <c r="Q356">
        <f>VLOOKUP("M"&amp;TEXT(H356,"0"),Punten!$A$1:$E$37,5,FALSE)</f>
        <v>0</v>
      </c>
      <c r="R356">
        <f>VLOOKUP("M"&amp;TEXT(I356,"0"),Punten!$A$1:$E$37,5,FALSE)</f>
        <v>0</v>
      </c>
      <c r="S356">
        <f>VLOOKUP("K"&amp;TEXT(M356,"0"),Punten!$A$1:$E$37,5,FALSE)</f>
        <v>0</v>
      </c>
      <c r="T356">
        <f>VLOOKUP("H"&amp;TEXT(L356,"0"),Punten!$A$1:$E$37,5,FALSE)</f>
        <v>0</v>
      </c>
      <c r="U356">
        <f>VLOOKUP("F"&amp;TEXT(M356,"0"),Punten!$A$2:$E$158,5,FALSE)</f>
        <v>13</v>
      </c>
      <c r="V356">
        <f t="shared" si="31"/>
        <v>13</v>
      </c>
      <c r="W356" t="str">
        <f t="shared" si="32"/>
        <v>43653G15</v>
      </c>
      <c r="X356">
        <f t="shared" si="33"/>
        <v>1</v>
      </c>
      <c r="Y356" t="str">
        <f>VLOOKUP(A356,Klasses!$A$2:$B$100,2,FALSE)</f>
        <v>Girls 15+</v>
      </c>
      <c r="Z356" t="s">
        <v>198</v>
      </c>
      <c r="AA356" t="str">
        <f t="shared" si="34"/>
        <v>SPEEDCO FACTORY TEAM</v>
      </c>
      <c r="AB356" t="str">
        <f t="shared" si="35"/>
        <v>Valerie VOSSEN</v>
      </c>
    </row>
    <row r="357" spans="1:28" x14ac:dyDescent="0.25">
      <c r="A357" t="s">
        <v>46</v>
      </c>
      <c r="B357">
        <v>52322</v>
      </c>
      <c r="C357">
        <v>28</v>
      </c>
      <c r="D357" t="s">
        <v>179</v>
      </c>
      <c r="E357"/>
      <c r="F357" t="s">
        <v>150</v>
      </c>
      <c r="G357">
        <v>5</v>
      </c>
      <c r="H357">
        <v>5</v>
      </c>
      <c r="I357">
        <v>3</v>
      </c>
      <c r="M357">
        <v>5</v>
      </c>
      <c r="N357" s="2">
        <v>43653</v>
      </c>
      <c r="O357">
        <f t="shared" si="30"/>
        <v>0</v>
      </c>
      <c r="P357">
        <f>VLOOKUP("M"&amp;TEXT(G357,"0"),Punten!$A$1:$E$37,5,FALSE)</f>
        <v>0</v>
      </c>
      <c r="Q357">
        <f>VLOOKUP("M"&amp;TEXT(H357,"0"),Punten!$A$1:$E$37,5,FALSE)</f>
        <v>0</v>
      </c>
      <c r="R357">
        <f>VLOOKUP("M"&amp;TEXT(I357,"0"),Punten!$A$1:$E$37,5,FALSE)</f>
        <v>0</v>
      </c>
      <c r="S357">
        <f>VLOOKUP("K"&amp;TEXT(M357,"0"),Punten!$A$1:$E$37,5,FALSE)</f>
        <v>0</v>
      </c>
      <c r="T357">
        <f>VLOOKUP("H"&amp;TEXT(L357,"0"),Punten!$A$1:$E$37,5,FALSE)</f>
        <v>0</v>
      </c>
      <c r="U357">
        <f>VLOOKUP("F"&amp;TEXT(M357,"0"),Punten!$A$2:$E$158,5,FALSE)</f>
        <v>9</v>
      </c>
      <c r="V357">
        <f t="shared" si="31"/>
        <v>9</v>
      </c>
      <c r="W357" t="str">
        <f t="shared" si="32"/>
        <v>43653G15</v>
      </c>
      <c r="X357">
        <f t="shared" si="33"/>
        <v>2</v>
      </c>
      <c r="Y357" t="str">
        <f>VLOOKUP(A357,Klasses!$A$2:$B$100,2,FALSE)</f>
        <v>Girls 15+</v>
      </c>
      <c r="Z357" t="s">
        <v>198</v>
      </c>
      <c r="AA357" t="str">
        <f t="shared" si="34"/>
        <v>SPEEDCO FACTORY TEAM</v>
      </c>
      <c r="AB357" t="str">
        <f t="shared" si="35"/>
        <v>Zoe SCHAERLAEKEN</v>
      </c>
    </row>
    <row r="358" spans="1:28" x14ac:dyDescent="0.25">
      <c r="A358" t="s">
        <v>40</v>
      </c>
      <c r="B358">
        <v>52324</v>
      </c>
      <c r="C358">
        <v>53</v>
      </c>
      <c r="D358" t="s">
        <v>151</v>
      </c>
      <c r="E358"/>
      <c r="F358" t="s">
        <v>150</v>
      </c>
      <c r="G358">
        <v>2</v>
      </c>
      <c r="H358">
        <v>1</v>
      </c>
      <c r="I358">
        <v>2</v>
      </c>
      <c r="L358">
        <v>2</v>
      </c>
      <c r="M358">
        <v>6</v>
      </c>
      <c r="N358" s="2">
        <v>43653</v>
      </c>
      <c r="O358">
        <f t="shared" si="30"/>
        <v>0</v>
      </c>
      <c r="P358">
        <f>VLOOKUP("M"&amp;TEXT(G358,"0"),Punten!$A$1:$E$37,5,FALSE)</f>
        <v>0</v>
      </c>
      <c r="Q358">
        <f>VLOOKUP("M"&amp;TEXT(H358,"0"),Punten!$A$1:$E$37,5,FALSE)</f>
        <v>0</v>
      </c>
      <c r="R358">
        <f>VLOOKUP("M"&amp;TEXT(I358,"0"),Punten!$A$1:$E$37,5,FALSE)</f>
        <v>0</v>
      </c>
      <c r="S358">
        <f>VLOOKUP("K"&amp;TEXT(M358,"0"),Punten!$A$1:$E$37,5,FALSE)</f>
        <v>0</v>
      </c>
      <c r="T358">
        <f>VLOOKUP("H"&amp;TEXT(L358,"0"),Punten!$A$1:$E$37,5,FALSE)</f>
        <v>0</v>
      </c>
      <c r="U358">
        <f>VLOOKUP("F"&amp;TEXT(M358,"0"),Punten!$A$2:$E$158,5,FALSE)</f>
        <v>7</v>
      </c>
      <c r="V358">
        <f t="shared" si="31"/>
        <v>7</v>
      </c>
      <c r="W358" t="str">
        <f t="shared" si="32"/>
        <v>43653B15</v>
      </c>
      <c r="X358">
        <f t="shared" si="33"/>
        <v>3</v>
      </c>
      <c r="Y358" t="str">
        <f>VLOOKUP(A358,Klasses!$A$2:$B$100,2,FALSE)</f>
        <v>Boys 15/16</v>
      </c>
      <c r="Z358" t="s">
        <v>198</v>
      </c>
      <c r="AA358" t="str">
        <f t="shared" si="34"/>
        <v>SPEEDCO FACTORY TEAM</v>
      </c>
      <c r="AB358" t="str">
        <f t="shared" si="35"/>
        <v>Kayan SCHAERLAEKEN</v>
      </c>
    </row>
    <row r="359" spans="1:28" x14ac:dyDescent="0.25">
      <c r="A359" t="s">
        <v>65</v>
      </c>
      <c r="B359">
        <v>48600</v>
      </c>
      <c r="C359">
        <v>248</v>
      </c>
      <c r="D359" t="s">
        <v>223</v>
      </c>
      <c r="E359"/>
      <c r="F359" t="s">
        <v>150</v>
      </c>
      <c r="G359">
        <v>3</v>
      </c>
      <c r="H359">
        <v>3</v>
      </c>
      <c r="I359">
        <v>2</v>
      </c>
      <c r="M359">
        <v>8</v>
      </c>
      <c r="N359" s="2">
        <v>43653</v>
      </c>
      <c r="O359">
        <f t="shared" si="30"/>
        <v>0</v>
      </c>
      <c r="P359">
        <f>VLOOKUP("M"&amp;TEXT(G359,"0"),Punten!$A$1:$E$37,5,FALSE)</f>
        <v>0</v>
      </c>
      <c r="Q359">
        <f>VLOOKUP("M"&amp;TEXT(H359,"0"),Punten!$A$1:$E$37,5,FALSE)</f>
        <v>0</v>
      </c>
      <c r="R359">
        <f>VLOOKUP("M"&amp;TEXT(I359,"0"),Punten!$A$1:$E$37,5,FALSE)</f>
        <v>0</v>
      </c>
      <c r="S359">
        <f>VLOOKUP("K"&amp;TEXT(M359,"0"),Punten!$A$1:$E$37,5,FALSE)</f>
        <v>0</v>
      </c>
      <c r="T359">
        <f>VLOOKUP("H"&amp;TEXT(L359,"0"),Punten!$A$1:$E$37,5,FALSE)</f>
        <v>0</v>
      </c>
      <c r="U359">
        <f>VLOOKUP("F"&amp;TEXT(M359,"0"),Punten!$A$2:$E$158,5,FALSE)</f>
        <v>5</v>
      </c>
      <c r="V359">
        <f t="shared" si="31"/>
        <v>5</v>
      </c>
      <c r="W359" t="str">
        <f t="shared" si="32"/>
        <v>43653ME</v>
      </c>
      <c r="X359">
        <f t="shared" si="33"/>
        <v>4</v>
      </c>
      <c r="Y359" t="str">
        <f>VLOOKUP(A359,Klasses!$A$2:$B$100,2,FALSE)</f>
        <v>Men Elite</v>
      </c>
      <c r="Z359" t="s">
        <v>198</v>
      </c>
      <c r="AA359" t="str">
        <f t="shared" si="34"/>
        <v>SPEEDCO FACTORY TEAM</v>
      </c>
      <c r="AB359" t="str">
        <f t="shared" si="35"/>
        <v>Marnicq JANSSENS</v>
      </c>
    </row>
    <row r="360" spans="1:28" x14ac:dyDescent="0.25">
      <c r="A360" t="s">
        <v>46</v>
      </c>
      <c r="B360">
        <v>51328</v>
      </c>
      <c r="C360">
        <v>11</v>
      </c>
      <c r="D360" t="s">
        <v>181</v>
      </c>
      <c r="E360"/>
      <c r="F360" t="s">
        <v>98</v>
      </c>
      <c r="G360">
        <v>4</v>
      </c>
      <c r="H360">
        <v>1</v>
      </c>
      <c r="I360">
        <v>1</v>
      </c>
      <c r="M360">
        <v>1</v>
      </c>
      <c r="N360" s="2">
        <v>43653</v>
      </c>
      <c r="O360">
        <f t="shared" si="30"/>
        <v>0</v>
      </c>
      <c r="P360">
        <f>VLOOKUP("M"&amp;TEXT(G360,"0"),Punten!$A$1:$E$37,5,FALSE)</f>
        <v>0</v>
      </c>
      <c r="Q360">
        <f>VLOOKUP("M"&amp;TEXT(H360,"0"),Punten!$A$1:$E$37,5,FALSE)</f>
        <v>0</v>
      </c>
      <c r="R360">
        <f>VLOOKUP("M"&amp;TEXT(I360,"0"),Punten!$A$1:$E$37,5,FALSE)</f>
        <v>0</v>
      </c>
      <c r="S360">
        <f>VLOOKUP("K"&amp;TEXT(M360,"0"),Punten!$A$1:$E$37,5,FALSE)</f>
        <v>0</v>
      </c>
      <c r="T360">
        <f>VLOOKUP("H"&amp;TEXT(L360,"0"),Punten!$A$1:$E$37,5,FALSE)</f>
        <v>0</v>
      </c>
      <c r="U360">
        <f>VLOOKUP("F"&amp;TEXT(M360,"0"),Punten!$A$2:$E$158,5,FALSE)</f>
        <v>20</v>
      </c>
      <c r="V360">
        <f t="shared" si="31"/>
        <v>20</v>
      </c>
      <c r="W360" t="str">
        <f t="shared" si="32"/>
        <v>43653G15</v>
      </c>
      <c r="X360">
        <f t="shared" si="33"/>
        <v>1</v>
      </c>
      <c r="Y360" t="str">
        <f>VLOOKUP(A360,Klasses!$A$2:$B$100,2,FALSE)</f>
        <v>Girls 15+</v>
      </c>
      <c r="Z360" t="s">
        <v>198</v>
      </c>
      <c r="AA360" t="str">
        <f t="shared" si="34"/>
        <v>SUPERCROSS BVC BIKES BENELUX</v>
      </c>
      <c r="AB360" t="str">
        <f t="shared" si="35"/>
        <v>Aiko GOMMERS</v>
      </c>
    </row>
    <row r="361" spans="1:28" x14ac:dyDescent="0.25">
      <c r="A361" t="s">
        <v>41</v>
      </c>
      <c r="B361">
        <v>1049</v>
      </c>
      <c r="C361">
        <v>76</v>
      </c>
      <c r="D361" t="s">
        <v>256</v>
      </c>
      <c r="E361"/>
      <c r="F361" t="s">
        <v>98</v>
      </c>
      <c r="G361">
        <v>2</v>
      </c>
      <c r="H361">
        <v>1</v>
      </c>
      <c r="I361">
        <v>2</v>
      </c>
      <c r="L361">
        <v>2</v>
      </c>
      <c r="M361">
        <v>2</v>
      </c>
      <c r="N361" s="2">
        <v>43653</v>
      </c>
      <c r="O361">
        <f t="shared" si="30"/>
        <v>0</v>
      </c>
      <c r="P361">
        <f>VLOOKUP("M"&amp;TEXT(G361,"0"),Punten!$A$1:$E$37,5,FALSE)</f>
        <v>0</v>
      </c>
      <c r="Q361">
        <f>VLOOKUP("M"&amp;TEXT(H361,"0"),Punten!$A$1:$E$37,5,FALSE)</f>
        <v>0</v>
      </c>
      <c r="R361">
        <f>VLOOKUP("M"&amp;TEXT(I361,"0"),Punten!$A$1:$E$37,5,FALSE)</f>
        <v>0</v>
      </c>
      <c r="S361">
        <f>VLOOKUP("K"&amp;TEXT(M361,"0"),Punten!$A$1:$E$37,5,FALSE)</f>
        <v>0</v>
      </c>
      <c r="T361">
        <f>VLOOKUP("H"&amp;TEXT(L361,"0"),Punten!$A$1:$E$37,5,FALSE)</f>
        <v>0</v>
      </c>
      <c r="U361">
        <f>VLOOKUP("F"&amp;TEXT(M361,"0"),Punten!$A$2:$E$158,5,FALSE)</f>
        <v>16</v>
      </c>
      <c r="V361">
        <f t="shared" si="31"/>
        <v>16</v>
      </c>
      <c r="W361" t="str">
        <f t="shared" si="32"/>
        <v>43653B14</v>
      </c>
      <c r="X361">
        <f t="shared" si="33"/>
        <v>2</v>
      </c>
      <c r="Y361" t="str">
        <f>VLOOKUP(A361,Klasses!$A$2:$B$100,2,FALSE)</f>
        <v>Boys 14</v>
      </c>
      <c r="Z361" t="s">
        <v>198</v>
      </c>
      <c r="AA361" t="str">
        <f t="shared" si="34"/>
        <v>SUPERCROSS BVC BIKES BENELUX</v>
      </c>
      <c r="AB361" t="str">
        <f t="shared" si="35"/>
        <v>Ethane BOURGUIGNON</v>
      </c>
    </row>
    <row r="362" spans="1:28" x14ac:dyDescent="0.25">
      <c r="A362" t="s">
        <v>40</v>
      </c>
      <c r="B362">
        <v>48038</v>
      </c>
      <c r="C362">
        <v>4</v>
      </c>
      <c r="D362" t="s">
        <v>222</v>
      </c>
      <c r="E362"/>
      <c r="F362" t="s">
        <v>98</v>
      </c>
      <c r="G362">
        <v>1</v>
      </c>
      <c r="H362">
        <v>2</v>
      </c>
      <c r="I362">
        <v>1</v>
      </c>
      <c r="L362">
        <v>3</v>
      </c>
      <c r="M362">
        <v>2</v>
      </c>
      <c r="N362" s="2">
        <v>43653</v>
      </c>
      <c r="O362">
        <f t="shared" si="30"/>
        <v>0</v>
      </c>
      <c r="P362">
        <f>VLOOKUP("M"&amp;TEXT(G362,"0"),Punten!$A$1:$E$37,5,FALSE)</f>
        <v>0</v>
      </c>
      <c r="Q362">
        <f>VLOOKUP("M"&amp;TEXT(H362,"0"),Punten!$A$1:$E$37,5,FALSE)</f>
        <v>0</v>
      </c>
      <c r="R362">
        <f>VLOOKUP("M"&amp;TEXT(I362,"0"),Punten!$A$1:$E$37,5,FALSE)</f>
        <v>0</v>
      </c>
      <c r="S362">
        <f>VLOOKUP("K"&amp;TEXT(M362,"0"),Punten!$A$1:$E$37,5,FALSE)</f>
        <v>0</v>
      </c>
      <c r="T362">
        <f>VLOOKUP("H"&amp;TEXT(L362,"0"),Punten!$A$1:$E$37,5,FALSE)</f>
        <v>0</v>
      </c>
      <c r="U362">
        <f>VLOOKUP("F"&amp;TEXT(M362,"0"),Punten!$A$2:$E$158,5,FALSE)</f>
        <v>16</v>
      </c>
      <c r="V362">
        <f t="shared" si="31"/>
        <v>16</v>
      </c>
      <c r="W362" t="str">
        <f t="shared" si="32"/>
        <v>43653B15</v>
      </c>
      <c r="X362">
        <f t="shared" si="33"/>
        <v>3</v>
      </c>
      <c r="Y362" t="str">
        <f>VLOOKUP(A362,Klasses!$A$2:$B$100,2,FALSE)</f>
        <v>Boys 15/16</v>
      </c>
      <c r="Z362" t="s">
        <v>198</v>
      </c>
      <c r="AA362" t="str">
        <f t="shared" si="34"/>
        <v>SUPERCROSS BVC BIKES BENELUX</v>
      </c>
      <c r="AB362" t="str">
        <f t="shared" si="35"/>
        <v>Seppe LAENEN</v>
      </c>
    </row>
    <row r="363" spans="1:28" x14ac:dyDescent="0.25">
      <c r="A363" t="s">
        <v>46</v>
      </c>
      <c r="B363">
        <v>51327</v>
      </c>
      <c r="C363">
        <v>23</v>
      </c>
      <c r="D363" t="s">
        <v>249</v>
      </c>
      <c r="E363"/>
      <c r="F363" t="s">
        <v>98</v>
      </c>
      <c r="G363">
        <v>2</v>
      </c>
      <c r="H363">
        <v>4</v>
      </c>
      <c r="I363">
        <v>5</v>
      </c>
      <c r="M363">
        <v>4</v>
      </c>
      <c r="N363" s="2">
        <v>43653</v>
      </c>
      <c r="O363">
        <f t="shared" si="30"/>
        <v>0</v>
      </c>
      <c r="P363">
        <f>VLOOKUP("M"&amp;TEXT(G363,"0"),Punten!$A$1:$E$37,5,FALSE)</f>
        <v>0</v>
      </c>
      <c r="Q363">
        <f>VLOOKUP("M"&amp;TEXT(H363,"0"),Punten!$A$1:$E$37,5,FALSE)</f>
        <v>0</v>
      </c>
      <c r="R363">
        <f>VLOOKUP("M"&amp;TEXT(I363,"0"),Punten!$A$1:$E$37,5,FALSE)</f>
        <v>0</v>
      </c>
      <c r="S363">
        <f>VLOOKUP("K"&amp;TEXT(M363,"0"),Punten!$A$1:$E$37,5,FALSE)</f>
        <v>0</v>
      </c>
      <c r="T363">
        <f>VLOOKUP("H"&amp;TEXT(L363,"0"),Punten!$A$1:$E$37,5,FALSE)</f>
        <v>0</v>
      </c>
      <c r="U363">
        <f>VLOOKUP("F"&amp;TEXT(M363,"0"),Punten!$A$2:$E$158,5,FALSE)</f>
        <v>11</v>
      </c>
      <c r="V363">
        <f t="shared" si="31"/>
        <v>11</v>
      </c>
      <c r="W363" t="str">
        <f t="shared" si="32"/>
        <v>43653G15</v>
      </c>
      <c r="X363">
        <f t="shared" si="33"/>
        <v>4</v>
      </c>
      <c r="Y363" t="str">
        <f>VLOOKUP(A363,Klasses!$A$2:$B$100,2,FALSE)</f>
        <v>Girls 15+</v>
      </c>
      <c r="Z363" t="s">
        <v>198</v>
      </c>
      <c r="AA363" t="str">
        <f t="shared" si="34"/>
        <v>SUPERCROSS BVC BIKES BENELUX</v>
      </c>
      <c r="AB363" t="str">
        <f t="shared" si="35"/>
        <v>Robyn GOMMERS</v>
      </c>
    </row>
    <row r="364" spans="1:28" x14ac:dyDescent="0.25">
      <c r="A364" t="s">
        <v>42</v>
      </c>
      <c r="B364">
        <v>54181</v>
      </c>
      <c r="C364">
        <v>67</v>
      </c>
      <c r="D364" t="s">
        <v>139</v>
      </c>
      <c r="E364"/>
      <c r="F364" t="s">
        <v>84</v>
      </c>
      <c r="G364">
        <v>1</v>
      </c>
      <c r="H364">
        <v>2</v>
      </c>
      <c r="I364">
        <v>1</v>
      </c>
      <c r="K364">
        <v>1</v>
      </c>
      <c r="L364">
        <v>2</v>
      </c>
      <c r="M364">
        <v>1</v>
      </c>
      <c r="N364" s="2">
        <v>43653</v>
      </c>
      <c r="O364">
        <f t="shared" si="30"/>
        <v>0</v>
      </c>
      <c r="P364">
        <f>VLOOKUP("M"&amp;TEXT(G364,"0"),Punten!$A$1:$E$37,5,FALSE)</f>
        <v>0</v>
      </c>
      <c r="Q364">
        <f>VLOOKUP("M"&amp;TEXT(H364,"0"),Punten!$A$1:$E$37,5,FALSE)</f>
        <v>0</v>
      </c>
      <c r="R364">
        <f>VLOOKUP("M"&amp;TEXT(I364,"0"),Punten!$A$1:$E$37,5,FALSE)</f>
        <v>0</v>
      </c>
      <c r="S364">
        <f>VLOOKUP("K"&amp;TEXT(M364,"0"),Punten!$A$1:$E$37,5,FALSE)</f>
        <v>0</v>
      </c>
      <c r="T364">
        <f>VLOOKUP("H"&amp;TEXT(L364,"0"),Punten!$A$1:$E$37,5,FALSE)</f>
        <v>0</v>
      </c>
      <c r="U364">
        <f>VLOOKUP("F"&amp;TEXT(M364,"0"),Punten!$A$2:$E$158,5,FALSE)</f>
        <v>20</v>
      </c>
      <c r="V364">
        <f t="shared" si="31"/>
        <v>20</v>
      </c>
      <c r="W364" t="str">
        <f t="shared" si="32"/>
        <v>43653B13</v>
      </c>
      <c r="X364">
        <f t="shared" si="33"/>
        <v>1</v>
      </c>
      <c r="Y364" t="str">
        <f>VLOOKUP(A364,Klasses!$A$2:$B$100,2,FALSE)</f>
        <v>Boys 13</v>
      </c>
      <c r="Z364" t="s">
        <v>198</v>
      </c>
      <c r="AA364" t="str">
        <f t="shared" si="34"/>
        <v>TARGET BMX TEAM</v>
      </c>
      <c r="AB364" t="str">
        <f t="shared" si="35"/>
        <v>Ferre T´SEYEN</v>
      </c>
    </row>
    <row r="365" spans="1:28" x14ac:dyDescent="0.25">
      <c r="A365" t="s">
        <v>257</v>
      </c>
      <c r="B365">
        <v>9120</v>
      </c>
      <c r="C365">
        <v>121</v>
      </c>
      <c r="D365" t="s">
        <v>260</v>
      </c>
      <c r="E365"/>
      <c r="F365" t="s">
        <v>84</v>
      </c>
      <c r="G365">
        <v>1</v>
      </c>
      <c r="H365">
        <v>1</v>
      </c>
      <c r="I365">
        <v>4</v>
      </c>
      <c r="M365">
        <v>1</v>
      </c>
      <c r="N365" s="2">
        <v>43653</v>
      </c>
      <c r="O365">
        <f t="shared" si="30"/>
        <v>0</v>
      </c>
      <c r="P365">
        <f>VLOOKUP("M"&amp;TEXT(G365,"0"),Punten!$A$1:$E$37,5,FALSE)</f>
        <v>0</v>
      </c>
      <c r="Q365">
        <f>VLOOKUP("M"&amp;TEXT(H365,"0"),Punten!$A$1:$E$37,5,FALSE)</f>
        <v>0</v>
      </c>
      <c r="R365">
        <f>VLOOKUP("M"&amp;TEXT(I365,"0"),Punten!$A$1:$E$37,5,FALSE)</f>
        <v>0</v>
      </c>
      <c r="S365">
        <f>VLOOKUP("K"&amp;TEXT(M365,"0"),Punten!$A$1:$E$37,5,FALSE)</f>
        <v>0</v>
      </c>
      <c r="T365">
        <f>VLOOKUP("H"&amp;TEXT(L365,"0"),Punten!$A$1:$E$37,5,FALSE)</f>
        <v>0</v>
      </c>
      <c r="U365">
        <f>VLOOKUP("F"&amp;TEXT(M365,"0"),Punten!$A$2:$E$158,5,FALSE)</f>
        <v>20</v>
      </c>
      <c r="V365">
        <f t="shared" si="31"/>
        <v>20</v>
      </c>
      <c r="W365" t="str">
        <f t="shared" si="32"/>
        <v>43653MJ</v>
      </c>
      <c r="X365">
        <f t="shared" si="33"/>
        <v>2</v>
      </c>
      <c r="Y365" t="s">
        <v>261</v>
      </c>
      <c r="Z365" t="s">
        <v>198</v>
      </c>
      <c r="AA365" t="str">
        <f t="shared" si="34"/>
        <v>TARGET BMX TEAM</v>
      </c>
      <c r="AB365" t="str">
        <f t="shared" si="35"/>
        <v>Thibaut STOFFELS</v>
      </c>
    </row>
    <row r="366" spans="1:28" x14ac:dyDescent="0.25">
      <c r="A366" t="s">
        <v>46</v>
      </c>
      <c r="B366">
        <v>54285</v>
      </c>
      <c r="C366">
        <v>5</v>
      </c>
      <c r="D366" t="s">
        <v>253</v>
      </c>
      <c r="E366"/>
      <c r="F366" t="s">
        <v>84</v>
      </c>
      <c r="G366">
        <v>3</v>
      </c>
      <c r="H366">
        <v>2</v>
      </c>
      <c r="I366">
        <v>2</v>
      </c>
      <c r="M366">
        <v>2</v>
      </c>
      <c r="N366" s="2">
        <v>43653</v>
      </c>
      <c r="O366">
        <f t="shared" si="30"/>
        <v>0</v>
      </c>
      <c r="P366">
        <f>VLOOKUP("M"&amp;TEXT(G366,"0"),Punten!$A$1:$E$37,5,FALSE)</f>
        <v>0</v>
      </c>
      <c r="Q366">
        <f>VLOOKUP("M"&amp;TEXT(H366,"0"),Punten!$A$1:$E$37,5,FALSE)</f>
        <v>0</v>
      </c>
      <c r="R366">
        <f>VLOOKUP("M"&amp;TEXT(I366,"0"),Punten!$A$1:$E$37,5,FALSE)</f>
        <v>0</v>
      </c>
      <c r="S366">
        <f>VLOOKUP("K"&amp;TEXT(M366,"0"),Punten!$A$1:$E$37,5,FALSE)</f>
        <v>0</v>
      </c>
      <c r="T366">
        <f>VLOOKUP("H"&amp;TEXT(L366,"0"),Punten!$A$1:$E$37,5,FALSE)</f>
        <v>0</v>
      </c>
      <c r="U366">
        <f>VLOOKUP("F"&amp;TEXT(M366,"0"),Punten!$A$2:$E$158,5,FALSE)</f>
        <v>16</v>
      </c>
      <c r="V366">
        <f t="shared" si="31"/>
        <v>16</v>
      </c>
      <c r="W366" t="str">
        <f t="shared" si="32"/>
        <v>43653G15</v>
      </c>
      <c r="X366">
        <f t="shared" si="33"/>
        <v>3</v>
      </c>
      <c r="Y366" t="str">
        <f>VLOOKUP(A366,Klasses!$A$2:$B$100,2,FALSE)</f>
        <v>Girls 15+</v>
      </c>
      <c r="Z366" t="s">
        <v>198</v>
      </c>
      <c r="AA366" t="str">
        <f t="shared" si="34"/>
        <v>TARGET BMX TEAM</v>
      </c>
      <c r="AB366" t="str">
        <f t="shared" si="35"/>
        <v>Kjelle POETS</v>
      </c>
    </row>
    <row r="367" spans="1:28" x14ac:dyDescent="0.25">
      <c r="A367" t="s">
        <v>72</v>
      </c>
      <c r="B367">
        <v>51582</v>
      </c>
      <c r="C367">
        <v>39</v>
      </c>
      <c r="D367" t="s">
        <v>83</v>
      </c>
      <c r="E367"/>
      <c r="F367" t="s">
        <v>84</v>
      </c>
      <c r="G367">
        <v>1</v>
      </c>
      <c r="H367">
        <v>2</v>
      </c>
      <c r="I367">
        <v>1</v>
      </c>
      <c r="M367">
        <v>4</v>
      </c>
      <c r="N367" s="2">
        <v>43653</v>
      </c>
      <c r="O367">
        <f t="shared" si="30"/>
        <v>0</v>
      </c>
      <c r="P367">
        <f>VLOOKUP("M"&amp;TEXT(G367,"0"),Punten!$A$1:$E$37,5,FALSE)</f>
        <v>0</v>
      </c>
      <c r="Q367">
        <f>VLOOKUP("M"&amp;TEXT(H367,"0"),Punten!$A$1:$E$37,5,FALSE)</f>
        <v>0</v>
      </c>
      <c r="R367">
        <f>VLOOKUP("M"&amp;TEXT(I367,"0"),Punten!$A$1:$E$37,5,FALSE)</f>
        <v>0</v>
      </c>
      <c r="S367">
        <f>VLOOKUP("K"&amp;TEXT(M367,"0"),Punten!$A$1:$E$37,5,FALSE)</f>
        <v>0</v>
      </c>
      <c r="T367">
        <f>VLOOKUP("H"&amp;TEXT(L367,"0"),Punten!$A$1:$E$37,5,FALSE)</f>
        <v>0</v>
      </c>
      <c r="U367">
        <f>VLOOKUP("F"&amp;TEXT(M367,"0"),Punten!$A$2:$E$158,5,FALSE)</f>
        <v>11</v>
      </c>
      <c r="V367">
        <f t="shared" si="31"/>
        <v>11</v>
      </c>
      <c r="W367" t="str">
        <f t="shared" si="32"/>
        <v>43653C29</v>
      </c>
      <c r="X367">
        <f t="shared" si="33"/>
        <v>4</v>
      </c>
      <c r="Y367" t="str">
        <f>VLOOKUP(A367,Klasses!$A$2:$B$100,2,FALSE)</f>
        <v>Cruisers 17-29 jaar</v>
      </c>
      <c r="Z367" t="s">
        <v>198</v>
      </c>
      <c r="AA367" t="str">
        <f t="shared" si="34"/>
        <v>TARGET BMX TEAM</v>
      </c>
      <c r="AB367" t="str">
        <f t="shared" si="35"/>
        <v>Jordi VAN BOUCHOUT</v>
      </c>
    </row>
    <row r="368" spans="1:28" x14ac:dyDescent="0.25">
      <c r="A368" t="s">
        <v>41</v>
      </c>
      <c r="B368">
        <v>53025</v>
      </c>
      <c r="C368">
        <v>94</v>
      </c>
      <c r="D368" t="s">
        <v>143</v>
      </c>
      <c r="E368"/>
      <c r="F368" t="s">
        <v>116</v>
      </c>
      <c r="G368">
        <v>1</v>
      </c>
      <c r="H368">
        <v>1</v>
      </c>
      <c r="I368">
        <v>1</v>
      </c>
      <c r="L368">
        <v>1</v>
      </c>
      <c r="M368">
        <v>1</v>
      </c>
      <c r="N368" s="2">
        <v>43653</v>
      </c>
      <c r="O368">
        <f t="shared" si="30"/>
        <v>0</v>
      </c>
      <c r="P368">
        <f>VLOOKUP("M"&amp;TEXT(G368,"0"),Punten!$A$1:$E$37,5,FALSE)</f>
        <v>0</v>
      </c>
      <c r="Q368">
        <f>VLOOKUP("M"&amp;TEXT(H368,"0"),Punten!$A$1:$E$37,5,FALSE)</f>
        <v>0</v>
      </c>
      <c r="R368">
        <f>VLOOKUP("M"&amp;TEXT(I368,"0"),Punten!$A$1:$E$37,5,FALSE)</f>
        <v>0</v>
      </c>
      <c r="S368">
        <f>VLOOKUP("K"&amp;TEXT(M368,"0"),Punten!$A$1:$E$37,5,FALSE)</f>
        <v>0</v>
      </c>
      <c r="T368">
        <f>VLOOKUP("H"&amp;TEXT(L368,"0"),Punten!$A$1:$E$37,5,FALSE)</f>
        <v>0</v>
      </c>
      <c r="U368">
        <f>VLOOKUP("F"&amp;TEXT(M368,"0"),Punten!$A$2:$E$158,5,FALSE)</f>
        <v>20</v>
      </c>
      <c r="V368">
        <f t="shared" si="31"/>
        <v>20</v>
      </c>
      <c r="W368" t="str">
        <f t="shared" si="32"/>
        <v>43653B14</v>
      </c>
      <c r="X368">
        <f t="shared" si="33"/>
        <v>1</v>
      </c>
      <c r="Y368" t="str">
        <f>VLOOKUP(A368,Klasses!$A$2:$B$100,2,FALSE)</f>
        <v>Boys 14</v>
      </c>
      <c r="Z368" t="s">
        <v>198</v>
      </c>
      <c r="AA368" t="str">
        <f t="shared" si="34"/>
        <v>TEAM RIFT BMX BELGIUM</v>
      </c>
      <c r="AB368" t="str">
        <f t="shared" si="35"/>
        <v>Tjörven MERTENS</v>
      </c>
    </row>
    <row r="369" spans="1:28" x14ac:dyDescent="0.25">
      <c r="A369" t="s">
        <v>44</v>
      </c>
      <c r="B369">
        <v>51325</v>
      </c>
      <c r="C369">
        <v>93</v>
      </c>
      <c r="D369" t="s">
        <v>170</v>
      </c>
      <c r="E369"/>
      <c r="F369" t="s">
        <v>116</v>
      </c>
      <c r="G369">
        <v>1</v>
      </c>
      <c r="H369">
        <v>2</v>
      </c>
      <c r="I369">
        <v>1</v>
      </c>
      <c r="L369">
        <v>2</v>
      </c>
      <c r="M369">
        <v>3</v>
      </c>
      <c r="N369" s="2">
        <v>43653</v>
      </c>
      <c r="O369">
        <f t="shared" si="30"/>
        <v>0</v>
      </c>
      <c r="P369">
        <f>VLOOKUP("M"&amp;TEXT(G369,"0"),Punten!$A$1:$E$37,5,FALSE)</f>
        <v>0</v>
      </c>
      <c r="Q369">
        <f>VLOOKUP("M"&amp;TEXT(H369,"0"),Punten!$A$1:$E$37,5,FALSE)</f>
        <v>0</v>
      </c>
      <c r="R369">
        <f>VLOOKUP("M"&amp;TEXT(I369,"0"),Punten!$A$1:$E$37,5,FALSE)</f>
        <v>0</v>
      </c>
      <c r="S369">
        <f>VLOOKUP("K"&amp;TEXT(M369,"0"),Punten!$A$1:$E$37,5,FALSE)</f>
        <v>0</v>
      </c>
      <c r="T369">
        <f>VLOOKUP("H"&amp;TEXT(L369,"0"),Punten!$A$1:$E$37,5,FALSE)</f>
        <v>0</v>
      </c>
      <c r="U369">
        <f>VLOOKUP("F"&amp;TEXT(M369,"0"),Punten!$A$2:$E$158,5,FALSE)</f>
        <v>13</v>
      </c>
      <c r="V369">
        <f t="shared" si="31"/>
        <v>13</v>
      </c>
      <c r="W369" t="str">
        <f t="shared" si="32"/>
        <v>43653G11</v>
      </c>
      <c r="X369">
        <f t="shared" si="33"/>
        <v>2</v>
      </c>
      <c r="Y369" t="str">
        <f>VLOOKUP(A369,Klasses!$A$2:$B$100,2,FALSE)</f>
        <v>Girls 11/12</v>
      </c>
      <c r="Z369" t="s">
        <v>198</v>
      </c>
      <c r="AA369" t="str">
        <f t="shared" si="34"/>
        <v>TEAM RIFT BMX BELGIUM</v>
      </c>
      <c r="AB369" t="str">
        <f t="shared" si="35"/>
        <v>Lore WOLFS</v>
      </c>
    </row>
    <row r="370" spans="1:28" x14ac:dyDescent="0.25">
      <c r="A370" t="s">
        <v>257</v>
      </c>
      <c r="B370">
        <v>53623</v>
      </c>
      <c r="C370">
        <v>90</v>
      </c>
      <c r="D370" t="s">
        <v>244</v>
      </c>
      <c r="E370"/>
      <c r="F370" t="s">
        <v>116</v>
      </c>
      <c r="G370">
        <v>7</v>
      </c>
      <c r="H370">
        <v>5</v>
      </c>
      <c r="I370">
        <v>3</v>
      </c>
      <c r="M370">
        <v>5</v>
      </c>
      <c r="N370" s="2">
        <v>43653</v>
      </c>
      <c r="O370">
        <f t="shared" si="30"/>
        <v>0</v>
      </c>
      <c r="P370">
        <f>VLOOKUP("M"&amp;TEXT(G370,"0"),Punten!$A$1:$E$37,5,FALSE)</f>
        <v>0</v>
      </c>
      <c r="Q370">
        <f>VLOOKUP("M"&amp;TEXT(H370,"0"),Punten!$A$1:$E$37,5,FALSE)</f>
        <v>0</v>
      </c>
      <c r="R370">
        <f>VLOOKUP("M"&amp;TEXT(I370,"0"),Punten!$A$1:$E$37,5,FALSE)</f>
        <v>0</v>
      </c>
      <c r="S370">
        <f>VLOOKUP("K"&amp;TEXT(M370,"0"),Punten!$A$1:$E$37,5,FALSE)</f>
        <v>0</v>
      </c>
      <c r="T370">
        <f>VLOOKUP("H"&amp;TEXT(L370,"0"),Punten!$A$1:$E$37,5,FALSE)</f>
        <v>0</v>
      </c>
      <c r="U370">
        <f>VLOOKUP("F"&amp;TEXT(M370,"0"),Punten!$A$2:$E$158,5,FALSE)</f>
        <v>9</v>
      </c>
      <c r="V370">
        <f t="shared" si="31"/>
        <v>9</v>
      </c>
      <c r="W370" t="str">
        <f t="shared" si="32"/>
        <v>43653MJ</v>
      </c>
      <c r="X370">
        <f t="shared" si="33"/>
        <v>3</v>
      </c>
      <c r="Y370" t="s">
        <v>261</v>
      </c>
      <c r="Z370" t="s">
        <v>198</v>
      </c>
      <c r="AA370" t="str">
        <f t="shared" si="34"/>
        <v>TEAM RIFT BMX BELGIUM</v>
      </c>
      <c r="AB370" t="str">
        <f t="shared" si="35"/>
        <v>Sibe JANSSENS</v>
      </c>
    </row>
    <row r="371" spans="1:28" x14ac:dyDescent="0.25">
      <c r="A371" t="s">
        <v>47</v>
      </c>
      <c r="B371">
        <v>51326</v>
      </c>
      <c r="C371">
        <v>45</v>
      </c>
      <c r="D371" t="s">
        <v>213</v>
      </c>
      <c r="E371"/>
      <c r="F371" t="s">
        <v>116</v>
      </c>
      <c r="G371">
        <v>1</v>
      </c>
      <c r="H371">
        <v>1</v>
      </c>
      <c r="I371">
        <v>2</v>
      </c>
      <c r="L371">
        <v>1</v>
      </c>
      <c r="M371">
        <v>7</v>
      </c>
      <c r="N371" s="2">
        <v>43653</v>
      </c>
      <c r="O371">
        <f t="shared" si="30"/>
        <v>0</v>
      </c>
      <c r="P371">
        <f>VLOOKUP("M"&amp;TEXT(G371,"0"),Punten!$A$1:$E$37,5,FALSE)</f>
        <v>0</v>
      </c>
      <c r="Q371">
        <f>VLOOKUP("M"&amp;TEXT(H371,"0"),Punten!$A$1:$E$37,5,FALSE)</f>
        <v>0</v>
      </c>
      <c r="R371">
        <f>VLOOKUP("M"&amp;TEXT(I371,"0"),Punten!$A$1:$E$37,5,FALSE)</f>
        <v>0</v>
      </c>
      <c r="S371">
        <f>VLOOKUP("K"&amp;TEXT(M371,"0"),Punten!$A$1:$E$37,5,FALSE)</f>
        <v>0</v>
      </c>
      <c r="T371">
        <f>VLOOKUP("H"&amp;TEXT(L371,"0"),Punten!$A$1:$E$37,5,FALSE)</f>
        <v>0</v>
      </c>
      <c r="U371">
        <f>VLOOKUP("F"&amp;TEXT(M371,"0"),Punten!$A$2:$E$158,5,FALSE)</f>
        <v>6</v>
      </c>
      <c r="V371">
        <f t="shared" si="31"/>
        <v>6</v>
      </c>
      <c r="W371" t="str">
        <f t="shared" si="32"/>
        <v>43653D05</v>
      </c>
      <c r="X371">
        <f t="shared" si="33"/>
        <v>4</v>
      </c>
      <c r="Y371" t="str">
        <f>VLOOKUP(A371,Klasses!$A$2:$B$100,2,FALSE)</f>
        <v>Dames Cruisers</v>
      </c>
      <c r="Z371" t="s">
        <v>198</v>
      </c>
      <c r="AA371" t="str">
        <f t="shared" si="34"/>
        <v>TEAM RIFT BMX BELGIUM</v>
      </c>
      <c r="AB371" t="str">
        <f t="shared" si="35"/>
        <v>Zoë WOLFS</v>
      </c>
    </row>
    <row r="372" spans="1:28" x14ac:dyDescent="0.25">
      <c r="A372" t="s">
        <v>43</v>
      </c>
      <c r="B372">
        <v>52325</v>
      </c>
      <c r="C372">
        <v>12</v>
      </c>
      <c r="D372" t="s">
        <v>119</v>
      </c>
      <c r="E372" s="2">
        <v>39235</v>
      </c>
      <c r="F372" t="s">
        <v>120</v>
      </c>
      <c r="G372">
        <v>1</v>
      </c>
      <c r="H372">
        <v>1</v>
      </c>
      <c r="I372">
        <v>1</v>
      </c>
      <c r="L372">
        <v>1</v>
      </c>
      <c r="M372">
        <v>1</v>
      </c>
      <c r="N372" s="2">
        <v>43646</v>
      </c>
      <c r="O372">
        <f t="shared" si="30"/>
        <v>0</v>
      </c>
      <c r="P372">
        <f>VLOOKUP("M"&amp;TEXT(G372,"0"),Punten!$A$1:$E$37,5,FALSE)</f>
        <v>0</v>
      </c>
      <c r="Q372">
        <f>VLOOKUP("M"&amp;TEXT(H372,"0"),Punten!$A$1:$E$37,5,FALSE)</f>
        <v>0</v>
      </c>
      <c r="R372">
        <f>VLOOKUP("M"&amp;TEXT(I372,"0"),Punten!$A$1:$E$37,5,FALSE)</f>
        <v>0</v>
      </c>
      <c r="S372">
        <f>VLOOKUP("K"&amp;TEXT(M372,"0"),Punten!$A$1:$E$37,5,FALSE)</f>
        <v>0</v>
      </c>
      <c r="T372">
        <f>VLOOKUP("H"&amp;TEXT(L372,"0"),Punten!$A$1:$E$37,5,FALSE)</f>
        <v>0</v>
      </c>
      <c r="U372">
        <f>VLOOKUP("F"&amp;TEXT(M372,"0"),Punten!$A$2:$E$158,5,FALSE)</f>
        <v>20</v>
      </c>
      <c r="V372">
        <f t="shared" si="31"/>
        <v>20</v>
      </c>
      <c r="W372" t="str">
        <f t="shared" si="32"/>
        <v>43646B12</v>
      </c>
      <c r="X372">
        <f t="shared" si="33"/>
        <v>1</v>
      </c>
      <c r="Y372" t="str">
        <f>VLOOKUP(A372,Klasses!$A$2:$B$100,2,FALSE)</f>
        <v>Boys 12</v>
      </c>
      <c r="Z372" t="s">
        <v>198</v>
      </c>
      <c r="AA372" t="str">
        <f t="shared" si="34"/>
        <v>2B RACING TEAM</v>
      </c>
      <c r="AB372" t="str">
        <f t="shared" si="35"/>
        <v>Dries BROUNS</v>
      </c>
    </row>
    <row r="373" spans="1:28" x14ac:dyDescent="0.25">
      <c r="A373" t="s">
        <v>41</v>
      </c>
      <c r="B373">
        <v>52323</v>
      </c>
      <c r="C373">
        <v>51</v>
      </c>
      <c r="D373" t="s">
        <v>144</v>
      </c>
      <c r="E373" s="2">
        <v>38353</v>
      </c>
      <c r="F373" t="s">
        <v>120</v>
      </c>
      <c r="G373">
        <v>2</v>
      </c>
      <c r="H373">
        <v>3</v>
      </c>
      <c r="I373">
        <v>2</v>
      </c>
      <c r="L373">
        <v>2</v>
      </c>
      <c r="M373">
        <v>4</v>
      </c>
      <c r="N373" s="2">
        <v>43646</v>
      </c>
      <c r="O373">
        <f t="shared" si="30"/>
        <v>0</v>
      </c>
      <c r="P373">
        <f>VLOOKUP("M"&amp;TEXT(G373,"0"),Punten!$A$1:$E$37,5,FALSE)</f>
        <v>0</v>
      </c>
      <c r="Q373">
        <f>VLOOKUP("M"&amp;TEXT(H373,"0"),Punten!$A$1:$E$37,5,FALSE)</f>
        <v>0</v>
      </c>
      <c r="R373">
        <f>VLOOKUP("M"&amp;TEXT(I373,"0"),Punten!$A$1:$E$37,5,FALSE)</f>
        <v>0</v>
      </c>
      <c r="S373">
        <f>VLOOKUP("K"&amp;TEXT(M373,"0"),Punten!$A$1:$E$37,5,FALSE)</f>
        <v>0</v>
      </c>
      <c r="T373">
        <f>VLOOKUP("H"&amp;TEXT(L373,"0"),Punten!$A$1:$E$37,5,FALSE)</f>
        <v>0</v>
      </c>
      <c r="U373">
        <f>VLOOKUP("F"&amp;TEXT(M373,"0"),Punten!$A$2:$E$158,5,FALSE)</f>
        <v>11</v>
      </c>
      <c r="V373">
        <f t="shared" si="31"/>
        <v>11</v>
      </c>
      <c r="W373" t="str">
        <f t="shared" si="32"/>
        <v>43646B14</v>
      </c>
      <c r="X373">
        <f t="shared" si="33"/>
        <v>2</v>
      </c>
      <c r="Y373" t="str">
        <f>VLOOKUP(A373,Klasses!$A$2:$B$100,2,FALSE)</f>
        <v>Boys 14</v>
      </c>
      <c r="Z373" t="s">
        <v>198</v>
      </c>
      <c r="AA373" t="str">
        <f t="shared" si="34"/>
        <v>2B RACING TEAM</v>
      </c>
      <c r="AB373" t="str">
        <f t="shared" si="35"/>
        <v>Dieter BROUNS</v>
      </c>
    </row>
    <row r="374" spans="1:28" x14ac:dyDescent="0.25">
      <c r="A374" t="s">
        <v>38</v>
      </c>
      <c r="B374">
        <v>45670</v>
      </c>
      <c r="C374">
        <v>108</v>
      </c>
      <c r="D374" t="s">
        <v>167</v>
      </c>
      <c r="E374" s="2">
        <v>36529</v>
      </c>
      <c r="F374" t="s">
        <v>120</v>
      </c>
      <c r="G374">
        <v>3</v>
      </c>
      <c r="H374">
        <v>1</v>
      </c>
      <c r="I374">
        <v>2</v>
      </c>
      <c r="L374">
        <v>3</v>
      </c>
      <c r="M374">
        <v>7</v>
      </c>
      <c r="N374" s="2">
        <v>43646</v>
      </c>
      <c r="O374">
        <f t="shared" si="30"/>
        <v>0</v>
      </c>
      <c r="P374">
        <f>VLOOKUP("M"&amp;TEXT(G374,"0"),Punten!$A$1:$E$37,5,FALSE)</f>
        <v>0</v>
      </c>
      <c r="Q374">
        <f>VLOOKUP("M"&amp;TEXT(H374,"0"),Punten!$A$1:$E$37,5,FALSE)</f>
        <v>0</v>
      </c>
      <c r="R374">
        <f>VLOOKUP("M"&amp;TEXT(I374,"0"),Punten!$A$1:$E$37,5,FALSE)</f>
        <v>0</v>
      </c>
      <c r="S374">
        <f>VLOOKUP("K"&amp;TEXT(M374,"0"),Punten!$A$1:$E$37,5,FALSE)</f>
        <v>0</v>
      </c>
      <c r="T374">
        <f>VLOOKUP("H"&amp;TEXT(L374,"0"),Punten!$A$1:$E$37,5,FALSE)</f>
        <v>0</v>
      </c>
      <c r="U374">
        <f>VLOOKUP("F"&amp;TEXT(M374,"0"),Punten!$A$2:$E$158,5,FALSE)</f>
        <v>6</v>
      </c>
      <c r="V374">
        <f t="shared" si="31"/>
        <v>6</v>
      </c>
      <c r="W374" t="str">
        <f t="shared" si="32"/>
        <v>43646B19</v>
      </c>
      <c r="X374">
        <f t="shared" si="33"/>
        <v>3</v>
      </c>
      <c r="Y374" t="str">
        <f>VLOOKUP(A374,Klasses!$A$2:$B$100,2,FALSE)</f>
        <v>Boys 19+</v>
      </c>
      <c r="Z374" t="s">
        <v>198</v>
      </c>
      <c r="AA374" t="str">
        <f t="shared" si="34"/>
        <v>2B RACING TEAM</v>
      </c>
      <c r="AB374" t="str">
        <f t="shared" si="35"/>
        <v>Maarten VERHOEVEN</v>
      </c>
    </row>
    <row r="375" spans="1:28" x14ac:dyDescent="0.25">
      <c r="A375" t="s">
        <v>42</v>
      </c>
      <c r="B375">
        <v>45765</v>
      </c>
      <c r="C375">
        <v>163</v>
      </c>
      <c r="D375" t="s">
        <v>127</v>
      </c>
      <c r="E375" s="2">
        <v>38825</v>
      </c>
      <c r="F375" t="s">
        <v>120</v>
      </c>
      <c r="G375">
        <v>3</v>
      </c>
      <c r="H375">
        <v>2</v>
      </c>
      <c r="I375">
        <v>1</v>
      </c>
      <c r="K375">
        <v>3</v>
      </c>
      <c r="L375">
        <v>2</v>
      </c>
      <c r="M375">
        <v>8</v>
      </c>
      <c r="N375" s="2">
        <v>43646</v>
      </c>
      <c r="O375">
        <f t="shared" si="30"/>
        <v>0</v>
      </c>
      <c r="P375">
        <f>VLOOKUP("M"&amp;TEXT(G375,"0"),Punten!$A$1:$E$37,5,FALSE)</f>
        <v>0</v>
      </c>
      <c r="Q375">
        <f>VLOOKUP("M"&amp;TEXT(H375,"0"),Punten!$A$1:$E$37,5,FALSE)</f>
        <v>0</v>
      </c>
      <c r="R375">
        <f>VLOOKUP("M"&amp;TEXT(I375,"0"),Punten!$A$1:$E$37,5,FALSE)</f>
        <v>0</v>
      </c>
      <c r="S375">
        <f>VLOOKUP("K"&amp;TEXT(M375,"0"),Punten!$A$1:$E$37,5,FALSE)</f>
        <v>0</v>
      </c>
      <c r="T375">
        <f>VLOOKUP("H"&amp;TEXT(L375,"0"),Punten!$A$1:$E$37,5,FALSE)</f>
        <v>0</v>
      </c>
      <c r="U375">
        <f>VLOOKUP("F"&amp;TEXT(M375,"0"),Punten!$A$2:$E$158,5,FALSE)</f>
        <v>5</v>
      </c>
      <c r="V375">
        <f t="shared" si="31"/>
        <v>5</v>
      </c>
      <c r="W375" t="str">
        <f t="shared" si="32"/>
        <v>43646B13</v>
      </c>
      <c r="X375">
        <f t="shared" si="33"/>
        <v>4</v>
      </c>
      <c r="Y375" t="str">
        <f>VLOOKUP(A375,Klasses!$A$2:$B$100,2,FALSE)</f>
        <v>Boys 13</v>
      </c>
      <c r="Z375" t="s">
        <v>198</v>
      </c>
      <c r="AA375" t="str">
        <f t="shared" si="34"/>
        <v>2B RACING TEAM</v>
      </c>
      <c r="AB375" t="str">
        <f t="shared" si="35"/>
        <v>Stef LIPPENS</v>
      </c>
    </row>
    <row r="376" spans="1:28" x14ac:dyDescent="0.25">
      <c r="A376" t="s">
        <v>44</v>
      </c>
      <c r="B376">
        <v>45767</v>
      </c>
      <c r="C376">
        <v>7</v>
      </c>
      <c r="D376" t="s">
        <v>169</v>
      </c>
      <c r="E376" s="2">
        <v>39094</v>
      </c>
      <c r="F376" t="s">
        <v>118</v>
      </c>
      <c r="G376">
        <v>1</v>
      </c>
      <c r="H376">
        <v>1</v>
      </c>
      <c r="I376">
        <v>1</v>
      </c>
      <c r="M376">
        <v>1</v>
      </c>
      <c r="N376" s="2">
        <v>43646</v>
      </c>
      <c r="O376">
        <f t="shared" si="30"/>
        <v>0</v>
      </c>
      <c r="P376">
        <f>VLOOKUP("M"&amp;TEXT(G376,"0"),Punten!$A$1:$E$37,5,FALSE)</f>
        <v>0</v>
      </c>
      <c r="Q376">
        <f>VLOOKUP("M"&amp;TEXT(H376,"0"),Punten!$A$1:$E$37,5,FALSE)</f>
        <v>0</v>
      </c>
      <c r="R376">
        <f>VLOOKUP("M"&amp;TEXT(I376,"0"),Punten!$A$1:$E$37,5,FALSE)</f>
        <v>0</v>
      </c>
      <c r="S376">
        <f>VLOOKUP("K"&amp;TEXT(M376,"0"),Punten!$A$1:$E$37,5,FALSE)</f>
        <v>0</v>
      </c>
      <c r="T376">
        <f>VLOOKUP("H"&amp;TEXT(L376,"0"),Punten!$A$1:$E$37,5,FALSE)</f>
        <v>0</v>
      </c>
      <c r="U376">
        <f>VLOOKUP("F"&amp;TEXT(M376,"0"),Punten!$A$2:$E$158,5,FALSE)</f>
        <v>20</v>
      </c>
      <c r="V376">
        <f t="shared" si="31"/>
        <v>20</v>
      </c>
      <c r="W376" t="str">
        <f t="shared" si="32"/>
        <v>43646G11</v>
      </c>
      <c r="X376">
        <f t="shared" si="33"/>
        <v>1</v>
      </c>
      <c r="Y376" t="str">
        <f>VLOOKUP(A376,Klasses!$A$2:$B$100,2,FALSE)</f>
        <v>Girls 11/12</v>
      </c>
      <c r="Z376" t="s">
        <v>198</v>
      </c>
      <c r="AA376" t="str">
        <f t="shared" si="34"/>
        <v>BJORN WYNANTS BMX TEAM</v>
      </c>
      <c r="AB376" t="str">
        <f t="shared" si="35"/>
        <v>Sanne LUMBEECK</v>
      </c>
    </row>
    <row r="377" spans="1:28" x14ac:dyDescent="0.25">
      <c r="A377" t="s">
        <v>41</v>
      </c>
      <c r="B377">
        <v>48601</v>
      </c>
      <c r="C377">
        <v>65</v>
      </c>
      <c r="D377" t="s">
        <v>147</v>
      </c>
      <c r="E377" s="2">
        <v>38559</v>
      </c>
      <c r="F377" t="s">
        <v>118</v>
      </c>
      <c r="G377">
        <v>2</v>
      </c>
      <c r="H377">
        <v>3</v>
      </c>
      <c r="I377">
        <v>2</v>
      </c>
      <c r="L377">
        <v>1</v>
      </c>
      <c r="M377">
        <v>2</v>
      </c>
      <c r="N377" s="2">
        <v>43646</v>
      </c>
      <c r="O377">
        <f t="shared" si="30"/>
        <v>0</v>
      </c>
      <c r="P377">
        <f>VLOOKUP("M"&amp;TEXT(G377,"0"),Punten!$A$1:$E$37,5,FALSE)</f>
        <v>0</v>
      </c>
      <c r="Q377">
        <f>VLOOKUP("M"&amp;TEXT(H377,"0"),Punten!$A$1:$E$37,5,FALSE)</f>
        <v>0</v>
      </c>
      <c r="R377">
        <f>VLOOKUP("M"&amp;TEXT(I377,"0"),Punten!$A$1:$E$37,5,FALSE)</f>
        <v>0</v>
      </c>
      <c r="S377">
        <f>VLOOKUP("K"&amp;TEXT(M377,"0"),Punten!$A$1:$E$37,5,FALSE)</f>
        <v>0</v>
      </c>
      <c r="T377">
        <f>VLOOKUP("H"&amp;TEXT(L377,"0"),Punten!$A$1:$E$37,5,FALSE)</f>
        <v>0</v>
      </c>
      <c r="U377">
        <f>VLOOKUP("F"&amp;TEXT(M377,"0"),Punten!$A$2:$E$158,5,FALSE)</f>
        <v>16</v>
      </c>
      <c r="V377">
        <f t="shared" si="31"/>
        <v>16</v>
      </c>
      <c r="W377" t="str">
        <f t="shared" si="32"/>
        <v>43646B14</v>
      </c>
      <c r="X377">
        <f t="shared" si="33"/>
        <v>2</v>
      </c>
      <c r="Y377" t="str">
        <f>VLOOKUP(A377,Klasses!$A$2:$B$100,2,FALSE)</f>
        <v>Boys 14</v>
      </c>
      <c r="Z377" t="s">
        <v>198</v>
      </c>
      <c r="AA377" t="str">
        <f t="shared" si="34"/>
        <v>BJORN WYNANTS BMX TEAM</v>
      </c>
      <c r="AB377" t="str">
        <f t="shared" si="35"/>
        <v>Nathan DE FAUW</v>
      </c>
    </row>
    <row r="378" spans="1:28" x14ac:dyDescent="0.25">
      <c r="A378" t="s">
        <v>65</v>
      </c>
      <c r="B378">
        <v>51485</v>
      </c>
      <c r="C378">
        <v>44</v>
      </c>
      <c r="D378" t="s">
        <v>192</v>
      </c>
      <c r="E378" s="2">
        <v>36852</v>
      </c>
      <c r="F378" t="s">
        <v>118</v>
      </c>
      <c r="G378">
        <v>1</v>
      </c>
      <c r="H378">
        <v>3</v>
      </c>
      <c r="I378">
        <v>1</v>
      </c>
      <c r="L378">
        <v>2</v>
      </c>
      <c r="M378">
        <v>2</v>
      </c>
      <c r="N378" s="2">
        <v>43646</v>
      </c>
      <c r="O378">
        <f t="shared" si="30"/>
        <v>0</v>
      </c>
      <c r="P378">
        <f>VLOOKUP("M"&amp;TEXT(G378,"0"),Punten!$A$1:$E$37,5,FALSE)</f>
        <v>0</v>
      </c>
      <c r="Q378">
        <f>VLOOKUP("M"&amp;TEXT(H378,"0"),Punten!$A$1:$E$37,5,FALSE)</f>
        <v>0</v>
      </c>
      <c r="R378">
        <f>VLOOKUP("M"&amp;TEXT(I378,"0"),Punten!$A$1:$E$37,5,FALSE)</f>
        <v>0</v>
      </c>
      <c r="S378">
        <f>VLOOKUP("K"&amp;TEXT(M378,"0"),Punten!$A$1:$E$37,5,FALSE)</f>
        <v>0</v>
      </c>
      <c r="T378">
        <f>VLOOKUP("H"&amp;TEXT(L378,"0"),Punten!$A$1:$E$37,5,FALSE)</f>
        <v>0</v>
      </c>
      <c r="U378">
        <f>VLOOKUP("F"&amp;TEXT(M378,"0"),Punten!$A$2:$E$158,5,FALSE)</f>
        <v>16</v>
      </c>
      <c r="V378">
        <f t="shared" si="31"/>
        <v>16</v>
      </c>
      <c r="W378" t="str">
        <f t="shared" si="32"/>
        <v>43646ME</v>
      </c>
      <c r="X378">
        <f t="shared" si="33"/>
        <v>3</v>
      </c>
      <c r="Y378" t="str">
        <f>VLOOKUP(A378,Klasses!$A$2:$B$100,2,FALSE)</f>
        <v>Men Elite</v>
      </c>
      <c r="Z378" t="s">
        <v>198</v>
      </c>
      <c r="AA378" t="str">
        <f t="shared" si="34"/>
        <v>BJORN WYNANTS BMX TEAM</v>
      </c>
      <c r="AB378" t="str">
        <f t="shared" si="35"/>
        <v>Mathijn BOGAERT</v>
      </c>
    </row>
    <row r="379" spans="1:28" x14ac:dyDescent="0.25">
      <c r="A379" t="s">
        <v>42</v>
      </c>
      <c r="B379">
        <v>45679</v>
      </c>
      <c r="C379">
        <v>76</v>
      </c>
      <c r="D379" t="s">
        <v>140</v>
      </c>
      <c r="E379" s="2">
        <v>38866</v>
      </c>
      <c r="F379" t="s">
        <v>118</v>
      </c>
      <c r="G379">
        <v>1</v>
      </c>
      <c r="H379">
        <v>2</v>
      </c>
      <c r="I379">
        <v>2</v>
      </c>
      <c r="K379">
        <v>1</v>
      </c>
      <c r="L379">
        <v>6</v>
      </c>
      <c r="N379" s="2">
        <v>43646</v>
      </c>
      <c r="O379">
        <f t="shared" si="30"/>
        <v>0</v>
      </c>
      <c r="P379">
        <f>VLOOKUP("M"&amp;TEXT(G379,"0"),Punten!$A$1:$E$37,5,FALSE)</f>
        <v>0</v>
      </c>
      <c r="Q379">
        <f>VLOOKUP("M"&amp;TEXT(H379,"0"),Punten!$A$1:$E$37,5,FALSE)</f>
        <v>0</v>
      </c>
      <c r="R379">
        <f>VLOOKUP("M"&amp;TEXT(I379,"0"),Punten!$A$1:$E$37,5,FALSE)</f>
        <v>0</v>
      </c>
      <c r="S379">
        <f>VLOOKUP("K"&amp;TEXT(M379,"0"),Punten!$A$1:$E$37,5,FALSE)</f>
        <v>0</v>
      </c>
      <c r="T379">
        <f>VLOOKUP("H"&amp;TEXT(L379,"0"),Punten!$A$1:$E$37,5,FALSE)</f>
        <v>0</v>
      </c>
      <c r="U379">
        <f>VLOOKUP("F"&amp;TEXT(M379,"0"),Punten!$A$2:$E$158,5,FALSE)</f>
        <v>0</v>
      </c>
      <c r="V379">
        <f t="shared" si="31"/>
        <v>0</v>
      </c>
      <c r="W379" t="str">
        <f t="shared" si="32"/>
        <v>43646B13</v>
      </c>
      <c r="X379">
        <f t="shared" si="33"/>
        <v>4</v>
      </c>
      <c r="Y379" t="str">
        <f>VLOOKUP(A379,Klasses!$A$2:$B$100,2,FALSE)</f>
        <v>Boys 13</v>
      </c>
      <c r="Z379" t="s">
        <v>198</v>
      </c>
      <c r="AA379" t="str">
        <f t="shared" si="34"/>
        <v>BJORN WYNANTS BMX TEAM</v>
      </c>
      <c r="AB379" t="str">
        <f t="shared" si="35"/>
        <v>Rune ROEFS</v>
      </c>
    </row>
    <row r="380" spans="1:28" x14ac:dyDescent="0.25">
      <c r="A380" t="s">
        <v>41</v>
      </c>
      <c r="B380">
        <v>45810</v>
      </c>
      <c r="C380">
        <v>28</v>
      </c>
      <c r="D380" t="s">
        <v>145</v>
      </c>
      <c r="E380" s="2">
        <v>38429</v>
      </c>
      <c r="F380" t="s">
        <v>110</v>
      </c>
      <c r="G380">
        <v>1</v>
      </c>
      <c r="H380">
        <v>1</v>
      </c>
      <c r="I380">
        <v>1</v>
      </c>
      <c r="L380">
        <v>3</v>
      </c>
      <c r="M380">
        <v>6</v>
      </c>
      <c r="N380" s="2">
        <v>43646</v>
      </c>
      <c r="O380">
        <f t="shared" si="30"/>
        <v>0</v>
      </c>
      <c r="P380">
        <f>VLOOKUP("M"&amp;TEXT(G380,"0"),Punten!$A$1:$E$37,5,FALSE)</f>
        <v>0</v>
      </c>
      <c r="Q380">
        <f>VLOOKUP("M"&amp;TEXT(H380,"0"),Punten!$A$1:$E$37,5,FALSE)</f>
        <v>0</v>
      </c>
      <c r="R380">
        <f>VLOOKUP("M"&amp;TEXT(I380,"0"),Punten!$A$1:$E$37,5,FALSE)</f>
        <v>0</v>
      </c>
      <c r="S380">
        <f>VLOOKUP("K"&amp;TEXT(M380,"0"),Punten!$A$1:$E$37,5,FALSE)</f>
        <v>0</v>
      </c>
      <c r="T380">
        <f>VLOOKUP("H"&amp;TEXT(L380,"0"),Punten!$A$1:$E$37,5,FALSE)</f>
        <v>0</v>
      </c>
      <c r="U380">
        <f>VLOOKUP("F"&amp;TEXT(M380,"0"),Punten!$A$2:$E$158,5,FALSE)</f>
        <v>7</v>
      </c>
      <c r="V380">
        <f t="shared" si="31"/>
        <v>7</v>
      </c>
      <c r="W380" t="str">
        <f t="shared" si="32"/>
        <v>43646B14</v>
      </c>
      <c r="X380">
        <f t="shared" si="33"/>
        <v>1</v>
      </c>
      <c r="Y380" t="str">
        <f>VLOOKUP(A380,Klasses!$A$2:$B$100,2,FALSE)</f>
        <v>Boys 14</v>
      </c>
      <c r="Z380" t="s">
        <v>198</v>
      </c>
      <c r="AA380" t="str">
        <f t="shared" si="34"/>
        <v>BMX TEAM CRUPI BELGIUM</v>
      </c>
      <c r="AB380" t="str">
        <f t="shared" si="35"/>
        <v>Kjell DE SCHEPPER</v>
      </c>
    </row>
    <row r="381" spans="1:28" x14ac:dyDescent="0.25">
      <c r="A381" t="s">
        <v>47</v>
      </c>
      <c r="B381">
        <v>45818</v>
      </c>
      <c r="C381">
        <v>25</v>
      </c>
      <c r="D381" t="s">
        <v>112</v>
      </c>
      <c r="E381" s="2">
        <v>36923</v>
      </c>
      <c r="F381" t="s">
        <v>110</v>
      </c>
      <c r="G381">
        <v>4</v>
      </c>
      <c r="H381">
        <v>5</v>
      </c>
      <c r="I381">
        <v>5</v>
      </c>
      <c r="M381">
        <v>6</v>
      </c>
      <c r="N381" s="2">
        <v>43646</v>
      </c>
      <c r="O381">
        <f t="shared" si="30"/>
        <v>0</v>
      </c>
      <c r="P381">
        <f>VLOOKUP("M"&amp;TEXT(G381,"0"),Punten!$A$1:$E$37,5,FALSE)</f>
        <v>0</v>
      </c>
      <c r="Q381">
        <f>VLOOKUP("M"&amp;TEXT(H381,"0"),Punten!$A$1:$E$37,5,FALSE)</f>
        <v>0</v>
      </c>
      <c r="R381">
        <f>VLOOKUP("M"&amp;TEXT(I381,"0"),Punten!$A$1:$E$37,5,FALSE)</f>
        <v>0</v>
      </c>
      <c r="S381">
        <f>VLOOKUP("K"&amp;TEXT(M381,"0"),Punten!$A$1:$E$37,5,FALSE)</f>
        <v>0</v>
      </c>
      <c r="T381">
        <f>VLOOKUP("H"&amp;TEXT(L381,"0"),Punten!$A$1:$E$37,5,FALSE)</f>
        <v>0</v>
      </c>
      <c r="U381">
        <f>VLOOKUP("F"&amp;TEXT(M381,"0"),Punten!$A$2:$E$158,5,FALSE)</f>
        <v>7</v>
      </c>
      <c r="V381">
        <f t="shared" si="31"/>
        <v>7</v>
      </c>
      <c r="W381" t="str">
        <f t="shared" si="32"/>
        <v>43646D05</v>
      </c>
      <c r="X381">
        <f t="shared" si="33"/>
        <v>2</v>
      </c>
      <c r="Y381" t="str">
        <f>VLOOKUP(A381,Klasses!$A$2:$B$100,2,FALSE)</f>
        <v>Dames Cruisers</v>
      </c>
      <c r="Z381" t="s">
        <v>198</v>
      </c>
      <c r="AA381" t="str">
        <f t="shared" si="34"/>
        <v>BMX TEAM CRUPI BELGIUM</v>
      </c>
      <c r="AB381" t="str">
        <f t="shared" si="35"/>
        <v>Amber WILLEM</v>
      </c>
    </row>
    <row r="382" spans="1:28" x14ac:dyDescent="0.25">
      <c r="A382" t="s">
        <v>45</v>
      </c>
      <c r="B382">
        <v>53622</v>
      </c>
      <c r="C382">
        <v>39</v>
      </c>
      <c r="D382" t="s">
        <v>171</v>
      </c>
      <c r="E382" s="2">
        <v>38483</v>
      </c>
      <c r="F382" t="s">
        <v>110</v>
      </c>
      <c r="G382">
        <v>5</v>
      </c>
      <c r="H382">
        <v>4</v>
      </c>
      <c r="I382">
        <v>1</v>
      </c>
      <c r="M382">
        <v>6</v>
      </c>
      <c r="N382" s="2">
        <v>43646</v>
      </c>
      <c r="O382">
        <f t="shared" si="30"/>
        <v>0</v>
      </c>
      <c r="P382">
        <f>VLOOKUP("M"&amp;TEXT(G382,"0"),Punten!$A$1:$E$37,5,FALSE)</f>
        <v>0</v>
      </c>
      <c r="Q382">
        <f>VLOOKUP("M"&amp;TEXT(H382,"0"),Punten!$A$1:$E$37,5,FALSE)</f>
        <v>0</v>
      </c>
      <c r="R382">
        <f>VLOOKUP("M"&amp;TEXT(I382,"0"),Punten!$A$1:$E$37,5,FALSE)</f>
        <v>0</v>
      </c>
      <c r="S382">
        <f>VLOOKUP("K"&amp;TEXT(M382,"0"),Punten!$A$1:$E$37,5,FALSE)</f>
        <v>0</v>
      </c>
      <c r="T382">
        <f>VLOOKUP("H"&amp;TEXT(L382,"0"),Punten!$A$1:$E$37,5,FALSE)</f>
        <v>0</v>
      </c>
      <c r="U382">
        <f>VLOOKUP("F"&amp;TEXT(M382,"0"),Punten!$A$2:$E$158,5,FALSE)</f>
        <v>7</v>
      </c>
      <c r="V382">
        <f t="shared" si="31"/>
        <v>7</v>
      </c>
      <c r="W382" t="str">
        <f t="shared" si="32"/>
        <v>43646G13</v>
      </c>
      <c r="X382">
        <f t="shared" si="33"/>
        <v>3</v>
      </c>
      <c r="Y382" t="str">
        <f>VLOOKUP(A382,Klasses!$A$2:$B$100,2,FALSE)</f>
        <v>Girls 13/14</v>
      </c>
      <c r="Z382" t="s">
        <v>198</v>
      </c>
      <c r="AA382" t="str">
        <f t="shared" si="34"/>
        <v>BMX TEAM CRUPI BELGIUM</v>
      </c>
      <c r="AB382" t="str">
        <f t="shared" si="35"/>
        <v>Aukje BELMANS</v>
      </c>
    </row>
    <row r="383" spans="1:28" x14ac:dyDescent="0.25">
      <c r="A383" t="s">
        <v>42</v>
      </c>
      <c r="B383">
        <v>45796</v>
      </c>
      <c r="C383">
        <v>666</v>
      </c>
      <c r="D383" t="s">
        <v>208</v>
      </c>
      <c r="E383" s="2">
        <v>38828</v>
      </c>
      <c r="F383" t="s">
        <v>110</v>
      </c>
      <c r="G383">
        <v>5</v>
      </c>
      <c r="H383">
        <v>5</v>
      </c>
      <c r="I383">
        <v>4</v>
      </c>
      <c r="K383">
        <v>5</v>
      </c>
      <c r="N383" s="2">
        <v>43646</v>
      </c>
      <c r="O383">
        <f t="shared" si="30"/>
        <v>0</v>
      </c>
      <c r="P383">
        <f>VLOOKUP("M"&amp;TEXT(G383,"0"),Punten!$A$1:$E$37,5,FALSE)</f>
        <v>0</v>
      </c>
      <c r="Q383">
        <f>VLOOKUP("M"&amp;TEXT(H383,"0"),Punten!$A$1:$E$37,5,FALSE)</f>
        <v>0</v>
      </c>
      <c r="R383">
        <f>VLOOKUP("M"&amp;TEXT(I383,"0"),Punten!$A$1:$E$37,5,FALSE)</f>
        <v>0</v>
      </c>
      <c r="S383">
        <f>VLOOKUP("K"&amp;TEXT(M383,"0"),Punten!$A$1:$E$37,5,FALSE)</f>
        <v>0</v>
      </c>
      <c r="T383">
        <f>VLOOKUP("H"&amp;TEXT(L383,"0"),Punten!$A$1:$E$37,5,FALSE)</f>
        <v>0</v>
      </c>
      <c r="U383">
        <f>VLOOKUP("F"&amp;TEXT(M383,"0"),Punten!$A$2:$E$158,5,FALSE)</f>
        <v>0</v>
      </c>
      <c r="V383">
        <f t="shared" si="31"/>
        <v>0</v>
      </c>
      <c r="W383" t="str">
        <f t="shared" si="32"/>
        <v>43646B13</v>
      </c>
      <c r="X383">
        <f t="shared" si="33"/>
        <v>4</v>
      </c>
      <c r="Y383" t="str">
        <f>VLOOKUP(A383,Klasses!$A$2:$B$100,2,FALSE)</f>
        <v>Boys 13</v>
      </c>
      <c r="Z383" t="s">
        <v>198</v>
      </c>
      <c r="AA383" t="str">
        <f t="shared" si="34"/>
        <v>BMX TEAM CRUPI BELGIUM</v>
      </c>
      <c r="AB383" t="str">
        <f t="shared" si="35"/>
        <v>Lars VAN STAPPEN</v>
      </c>
    </row>
    <row r="384" spans="1:28" x14ac:dyDescent="0.25">
      <c r="A384" t="s">
        <v>43</v>
      </c>
      <c r="B384">
        <v>48035</v>
      </c>
      <c r="C384">
        <v>115</v>
      </c>
      <c r="D384" t="s">
        <v>124</v>
      </c>
      <c r="E384" s="2">
        <v>39214</v>
      </c>
      <c r="F384" t="s">
        <v>125</v>
      </c>
      <c r="G384">
        <v>2</v>
      </c>
      <c r="H384">
        <v>2</v>
      </c>
      <c r="I384">
        <v>3</v>
      </c>
      <c r="L384">
        <v>5</v>
      </c>
      <c r="N384" s="2">
        <v>43646</v>
      </c>
      <c r="O384">
        <f t="shared" si="30"/>
        <v>0</v>
      </c>
      <c r="P384">
        <f>VLOOKUP("M"&amp;TEXT(G384,"0"),Punten!$A$1:$E$37,5,FALSE)</f>
        <v>0</v>
      </c>
      <c r="Q384">
        <f>VLOOKUP("M"&amp;TEXT(H384,"0"),Punten!$A$1:$E$37,5,FALSE)</f>
        <v>0</v>
      </c>
      <c r="R384">
        <f>VLOOKUP("M"&amp;TEXT(I384,"0"),Punten!$A$1:$E$37,5,FALSE)</f>
        <v>0</v>
      </c>
      <c r="S384">
        <f>VLOOKUP("K"&amp;TEXT(M384,"0"),Punten!$A$1:$E$37,5,FALSE)</f>
        <v>0</v>
      </c>
      <c r="T384">
        <f>VLOOKUP("H"&amp;TEXT(L384,"0"),Punten!$A$1:$E$37,5,FALSE)</f>
        <v>0</v>
      </c>
      <c r="U384">
        <f>VLOOKUP("F"&amp;TEXT(M384,"0"),Punten!$A$2:$E$158,5,FALSE)</f>
        <v>0</v>
      </c>
      <c r="V384">
        <f t="shared" si="31"/>
        <v>0</v>
      </c>
      <c r="W384" t="str">
        <f t="shared" si="32"/>
        <v>43646B12</v>
      </c>
      <c r="X384">
        <f t="shared" si="33"/>
        <v>1</v>
      </c>
      <c r="Y384" t="str">
        <f>VLOOKUP(A384,Klasses!$A$2:$B$100,2,FALSE)</f>
        <v>Boys 12</v>
      </c>
      <c r="Z384" t="s">
        <v>198</v>
      </c>
      <c r="AA384" t="str">
        <f t="shared" si="34"/>
        <v>BMX TEAM PRO LEGEND BELGIUM</v>
      </c>
      <c r="AB384" t="str">
        <f t="shared" si="35"/>
        <v>Geoffrey DE WIT</v>
      </c>
    </row>
    <row r="385" spans="1:28" x14ac:dyDescent="0.25">
      <c r="A385" t="s">
        <v>42</v>
      </c>
      <c r="B385">
        <v>51012</v>
      </c>
      <c r="C385">
        <v>35</v>
      </c>
      <c r="D385" t="s">
        <v>132</v>
      </c>
      <c r="E385" s="2">
        <v>38869</v>
      </c>
      <c r="F385" t="s">
        <v>125</v>
      </c>
      <c r="G385">
        <v>4</v>
      </c>
      <c r="H385">
        <v>1</v>
      </c>
      <c r="I385">
        <v>3</v>
      </c>
      <c r="K385">
        <v>4</v>
      </c>
      <c r="L385">
        <v>8</v>
      </c>
      <c r="N385" s="2">
        <v>43646</v>
      </c>
      <c r="O385">
        <f t="shared" si="30"/>
        <v>0</v>
      </c>
      <c r="P385">
        <f>VLOOKUP("M"&amp;TEXT(G385,"0"),Punten!$A$1:$E$37,5,FALSE)</f>
        <v>0</v>
      </c>
      <c r="Q385">
        <f>VLOOKUP("M"&amp;TEXT(H385,"0"),Punten!$A$1:$E$37,5,FALSE)</f>
        <v>0</v>
      </c>
      <c r="R385">
        <f>VLOOKUP("M"&amp;TEXT(I385,"0"),Punten!$A$1:$E$37,5,FALSE)</f>
        <v>0</v>
      </c>
      <c r="S385">
        <f>VLOOKUP("K"&amp;TEXT(M385,"0"),Punten!$A$1:$E$37,5,FALSE)</f>
        <v>0</v>
      </c>
      <c r="T385">
        <f>VLOOKUP("H"&amp;TEXT(L385,"0"),Punten!$A$1:$E$37,5,FALSE)</f>
        <v>0</v>
      </c>
      <c r="U385">
        <f>VLOOKUP("F"&amp;TEXT(M385,"0"),Punten!$A$2:$E$158,5,FALSE)</f>
        <v>0</v>
      </c>
      <c r="V385">
        <f t="shared" si="31"/>
        <v>0</v>
      </c>
      <c r="W385" t="str">
        <f t="shared" si="32"/>
        <v>43646B13</v>
      </c>
      <c r="X385">
        <f t="shared" si="33"/>
        <v>2</v>
      </c>
      <c r="Y385" t="str">
        <f>VLOOKUP(A385,Klasses!$A$2:$B$100,2,FALSE)</f>
        <v>Boys 13</v>
      </c>
      <c r="Z385" t="s">
        <v>198</v>
      </c>
      <c r="AA385" t="str">
        <f t="shared" si="34"/>
        <v>BMX TEAM PRO LEGEND BELGIUM</v>
      </c>
      <c r="AB385" t="str">
        <f t="shared" si="35"/>
        <v>Seppe HERMANS</v>
      </c>
    </row>
    <row r="386" spans="1:28" x14ac:dyDescent="0.25">
      <c r="A386" t="s">
        <v>42</v>
      </c>
      <c r="B386">
        <v>51014</v>
      </c>
      <c r="C386">
        <v>89</v>
      </c>
      <c r="D386" t="s">
        <v>128</v>
      </c>
      <c r="E386" s="2">
        <v>38813</v>
      </c>
      <c r="F386" t="s">
        <v>125</v>
      </c>
      <c r="G386">
        <v>5</v>
      </c>
      <c r="H386">
        <v>3</v>
      </c>
      <c r="I386">
        <v>4</v>
      </c>
      <c r="K386">
        <v>4</v>
      </c>
      <c r="L386">
        <v>8</v>
      </c>
      <c r="N386" s="2">
        <v>43646</v>
      </c>
      <c r="O386">
        <f t="shared" ref="O386:O449" si="36">COUNTIF($W$2:$W$5,W386)</f>
        <v>0</v>
      </c>
      <c r="P386">
        <f>VLOOKUP("M"&amp;TEXT(G386,"0"),Punten!$A$1:$E$37,5,FALSE)</f>
        <v>0</v>
      </c>
      <c r="Q386">
        <f>VLOOKUP("M"&amp;TEXT(H386,"0"),Punten!$A$1:$E$37,5,FALSE)</f>
        <v>0</v>
      </c>
      <c r="R386">
        <f>VLOOKUP("M"&amp;TEXT(I386,"0"),Punten!$A$1:$E$37,5,FALSE)</f>
        <v>0</v>
      </c>
      <c r="S386">
        <f>VLOOKUP("K"&amp;TEXT(M386,"0"),Punten!$A$1:$E$37,5,FALSE)</f>
        <v>0</v>
      </c>
      <c r="T386">
        <f>VLOOKUP("H"&amp;TEXT(L386,"0"),Punten!$A$1:$E$37,5,FALSE)</f>
        <v>0</v>
      </c>
      <c r="U386">
        <f>VLOOKUP("F"&amp;TEXT(M386,"0"),Punten!$A$2:$E$158,5,FALSE)</f>
        <v>0</v>
      </c>
      <c r="V386">
        <f t="shared" ref="V386:V449" si="37">SUM(P386:U386)</f>
        <v>0</v>
      </c>
      <c r="W386" t="str">
        <f t="shared" ref="W386:W449" si="38">N386&amp;A386</f>
        <v>43646B13</v>
      </c>
      <c r="X386">
        <f t="shared" ref="X386:X419" si="39">IF(F385&lt;&gt;F386,1,X385+1)</f>
        <v>3</v>
      </c>
      <c r="Y386" t="str">
        <f>VLOOKUP(A386,Klasses!$A$2:$B$100,2,FALSE)</f>
        <v>Boys 13</v>
      </c>
      <c r="Z386" t="s">
        <v>198</v>
      </c>
      <c r="AA386" t="str">
        <f t="shared" ref="AA386:AA449" si="40">F386</f>
        <v>BMX TEAM PRO LEGEND BELGIUM</v>
      </c>
      <c r="AB386" t="str">
        <f t="shared" ref="AB386:AB449" si="41">D386</f>
        <v>Mats FOBE</v>
      </c>
    </row>
    <row r="387" spans="1:28" x14ac:dyDescent="0.25">
      <c r="A387" t="s">
        <v>41</v>
      </c>
      <c r="B387">
        <v>48044</v>
      </c>
      <c r="C387">
        <v>40</v>
      </c>
      <c r="D387" t="s">
        <v>142</v>
      </c>
      <c r="E387" s="2">
        <v>38697</v>
      </c>
      <c r="F387" t="s">
        <v>125</v>
      </c>
      <c r="G387">
        <v>6</v>
      </c>
      <c r="H387">
        <v>8</v>
      </c>
      <c r="I387">
        <v>7</v>
      </c>
      <c r="N387" s="2">
        <v>43646</v>
      </c>
      <c r="O387">
        <f t="shared" si="36"/>
        <v>0</v>
      </c>
      <c r="P387">
        <f>VLOOKUP("M"&amp;TEXT(G387,"0"),Punten!$A$1:$E$37,5,FALSE)</f>
        <v>0</v>
      </c>
      <c r="Q387">
        <f>VLOOKUP("M"&amp;TEXT(H387,"0"),Punten!$A$1:$E$37,5,FALSE)</f>
        <v>0</v>
      </c>
      <c r="R387">
        <f>VLOOKUP("M"&amp;TEXT(I387,"0"),Punten!$A$1:$E$37,5,FALSE)</f>
        <v>0</v>
      </c>
      <c r="S387">
        <f>VLOOKUP("K"&amp;TEXT(M387,"0"),Punten!$A$1:$E$37,5,FALSE)</f>
        <v>0</v>
      </c>
      <c r="T387">
        <f>VLOOKUP("H"&amp;TEXT(L387,"0"),Punten!$A$1:$E$37,5,FALSE)</f>
        <v>0</v>
      </c>
      <c r="U387">
        <f>VLOOKUP("F"&amp;TEXT(M387,"0"),Punten!$A$2:$E$158,5,FALSE)</f>
        <v>0</v>
      </c>
      <c r="V387">
        <f t="shared" si="37"/>
        <v>0</v>
      </c>
      <c r="W387" t="str">
        <f t="shared" si="38"/>
        <v>43646B14</v>
      </c>
      <c r="X387">
        <f t="shared" si="39"/>
        <v>4</v>
      </c>
      <c r="Y387" t="str">
        <f>VLOOKUP(A387,Klasses!$A$2:$B$100,2,FALSE)</f>
        <v>Boys 14</v>
      </c>
      <c r="Z387" t="s">
        <v>198</v>
      </c>
      <c r="AA387" t="str">
        <f t="shared" si="40"/>
        <v>BMX TEAM PRO LEGEND BELGIUM</v>
      </c>
      <c r="AB387" t="str">
        <f t="shared" si="41"/>
        <v>Jens HUYBRECHTS</v>
      </c>
    </row>
    <row r="388" spans="1:28" x14ac:dyDescent="0.25">
      <c r="A388" t="s">
        <v>72</v>
      </c>
      <c r="B388">
        <v>45838</v>
      </c>
      <c r="C388">
        <v>15</v>
      </c>
      <c r="D388" t="s">
        <v>80</v>
      </c>
      <c r="E388" s="2">
        <v>36789</v>
      </c>
      <c r="F388" t="s">
        <v>81</v>
      </c>
      <c r="G388">
        <v>2</v>
      </c>
      <c r="H388">
        <v>1</v>
      </c>
      <c r="I388">
        <v>1</v>
      </c>
      <c r="M388">
        <v>2</v>
      </c>
      <c r="N388" s="2">
        <v>43646</v>
      </c>
      <c r="O388">
        <f t="shared" si="36"/>
        <v>0</v>
      </c>
      <c r="P388">
        <f>VLOOKUP("M"&amp;TEXT(G388,"0"),Punten!$A$1:$E$37,5,FALSE)</f>
        <v>0</v>
      </c>
      <c r="Q388">
        <f>VLOOKUP("M"&amp;TEXT(H388,"0"),Punten!$A$1:$E$37,5,FALSE)</f>
        <v>0</v>
      </c>
      <c r="R388">
        <f>VLOOKUP("M"&amp;TEXT(I388,"0"),Punten!$A$1:$E$37,5,FALSE)</f>
        <v>0</v>
      </c>
      <c r="S388">
        <f>VLOOKUP("K"&amp;TEXT(M388,"0"),Punten!$A$1:$E$37,5,FALSE)</f>
        <v>0</v>
      </c>
      <c r="T388">
        <f>VLOOKUP("H"&amp;TEXT(L388,"0"),Punten!$A$1:$E$37,5,FALSE)</f>
        <v>0</v>
      </c>
      <c r="U388">
        <f>VLOOKUP("F"&amp;TEXT(M388,"0"),Punten!$A$2:$E$158,5,FALSE)</f>
        <v>16</v>
      </c>
      <c r="V388">
        <f t="shared" si="37"/>
        <v>16</v>
      </c>
      <c r="W388" t="str">
        <f t="shared" si="38"/>
        <v>43646C29</v>
      </c>
      <c r="X388">
        <f t="shared" si="39"/>
        <v>1</v>
      </c>
      <c r="Y388" t="str">
        <f>VLOOKUP(A388,Klasses!$A$2:$B$100,2,FALSE)</f>
        <v>Cruisers 17-29 jaar</v>
      </c>
      <c r="Z388" t="s">
        <v>198</v>
      </c>
      <c r="AA388" t="str">
        <f t="shared" si="40"/>
        <v>BMXEMOTION TEAM</v>
      </c>
      <c r="AB388" t="str">
        <f t="shared" si="41"/>
        <v>Robbe VERSCHUEREN</v>
      </c>
    </row>
    <row r="389" spans="1:28" x14ac:dyDescent="0.25">
      <c r="A389" t="s">
        <v>40</v>
      </c>
      <c r="B389">
        <v>45786</v>
      </c>
      <c r="C389">
        <v>56</v>
      </c>
      <c r="D389" t="s">
        <v>157</v>
      </c>
      <c r="E389" s="2">
        <v>37908</v>
      </c>
      <c r="F389" t="s">
        <v>81</v>
      </c>
      <c r="G389">
        <v>1</v>
      </c>
      <c r="H389">
        <v>1</v>
      </c>
      <c r="I389">
        <v>1</v>
      </c>
      <c r="K389">
        <v>2</v>
      </c>
      <c r="L389">
        <v>3</v>
      </c>
      <c r="M389">
        <v>3</v>
      </c>
      <c r="N389" s="2">
        <v>43646</v>
      </c>
      <c r="O389">
        <f t="shared" si="36"/>
        <v>0</v>
      </c>
      <c r="P389">
        <f>VLOOKUP("M"&amp;TEXT(G389,"0"),Punten!$A$1:$E$37,5,FALSE)</f>
        <v>0</v>
      </c>
      <c r="Q389">
        <f>VLOOKUP("M"&amp;TEXT(H389,"0"),Punten!$A$1:$E$37,5,FALSE)</f>
        <v>0</v>
      </c>
      <c r="R389">
        <f>VLOOKUP("M"&amp;TEXT(I389,"0"),Punten!$A$1:$E$37,5,FALSE)</f>
        <v>0</v>
      </c>
      <c r="S389">
        <f>VLOOKUP("K"&amp;TEXT(M389,"0"),Punten!$A$1:$E$37,5,FALSE)</f>
        <v>0</v>
      </c>
      <c r="T389">
        <f>VLOOKUP("H"&amp;TEXT(L389,"0"),Punten!$A$1:$E$37,5,FALSE)</f>
        <v>0</v>
      </c>
      <c r="U389">
        <f>VLOOKUP("F"&amp;TEXT(M389,"0"),Punten!$A$2:$E$158,5,FALSE)</f>
        <v>13</v>
      </c>
      <c r="V389">
        <f t="shared" si="37"/>
        <v>13</v>
      </c>
      <c r="W389" t="str">
        <f t="shared" si="38"/>
        <v>43646B15</v>
      </c>
      <c r="X389">
        <f t="shared" si="39"/>
        <v>2</v>
      </c>
      <c r="Y389" t="str">
        <f>VLOOKUP(A389,Klasses!$A$2:$B$100,2,FALSE)</f>
        <v>Boys 15/16</v>
      </c>
      <c r="Z389" t="s">
        <v>198</v>
      </c>
      <c r="AA389" t="str">
        <f t="shared" si="40"/>
        <v>BMXEMOTION TEAM</v>
      </c>
      <c r="AB389" t="str">
        <f t="shared" si="41"/>
        <v>Arno BRAEKEN</v>
      </c>
    </row>
    <row r="390" spans="1:28" x14ac:dyDescent="0.25">
      <c r="A390" t="s">
        <v>65</v>
      </c>
      <c r="B390">
        <v>45820</v>
      </c>
      <c r="C390">
        <v>26</v>
      </c>
      <c r="D390" t="s">
        <v>191</v>
      </c>
      <c r="E390" s="2">
        <v>36811</v>
      </c>
      <c r="F390" t="s">
        <v>81</v>
      </c>
      <c r="G390">
        <v>3</v>
      </c>
      <c r="H390">
        <v>2</v>
      </c>
      <c r="I390">
        <v>5</v>
      </c>
      <c r="L390">
        <v>4</v>
      </c>
      <c r="M390">
        <v>6</v>
      </c>
      <c r="N390" s="2">
        <v>43646</v>
      </c>
      <c r="O390">
        <f t="shared" si="36"/>
        <v>0</v>
      </c>
      <c r="P390">
        <f>VLOOKUP("M"&amp;TEXT(G390,"0"),Punten!$A$1:$E$37,5,FALSE)</f>
        <v>0</v>
      </c>
      <c r="Q390">
        <f>VLOOKUP("M"&amp;TEXT(H390,"0"),Punten!$A$1:$E$37,5,FALSE)</f>
        <v>0</v>
      </c>
      <c r="R390">
        <f>VLOOKUP("M"&amp;TEXT(I390,"0"),Punten!$A$1:$E$37,5,FALSE)</f>
        <v>0</v>
      </c>
      <c r="S390">
        <f>VLOOKUP("K"&amp;TEXT(M390,"0"),Punten!$A$1:$E$37,5,FALSE)</f>
        <v>0</v>
      </c>
      <c r="T390">
        <f>VLOOKUP("H"&amp;TEXT(L390,"0"),Punten!$A$1:$E$37,5,FALSE)</f>
        <v>0</v>
      </c>
      <c r="U390">
        <f>VLOOKUP("F"&amp;TEXT(M390,"0"),Punten!$A$2:$E$158,5,FALSE)</f>
        <v>7</v>
      </c>
      <c r="V390">
        <f t="shared" si="37"/>
        <v>7</v>
      </c>
      <c r="W390" t="str">
        <f t="shared" si="38"/>
        <v>43646ME</v>
      </c>
      <c r="X390">
        <f t="shared" si="39"/>
        <v>3</v>
      </c>
      <c r="Y390" t="str">
        <f>VLOOKUP(A390,Klasses!$A$2:$B$100,2,FALSE)</f>
        <v>Men Elite</v>
      </c>
      <c r="Z390" t="s">
        <v>198</v>
      </c>
      <c r="AA390" t="str">
        <f t="shared" si="40"/>
        <v>BMXEMOTION TEAM</v>
      </c>
      <c r="AB390" t="str">
        <f t="shared" si="41"/>
        <v>Rico VAN DE VOORDE</v>
      </c>
    </row>
    <row r="391" spans="1:28" x14ac:dyDescent="0.25">
      <c r="A391" t="s">
        <v>45</v>
      </c>
      <c r="B391">
        <v>872</v>
      </c>
      <c r="C391">
        <v>234</v>
      </c>
      <c r="D391" t="s">
        <v>200</v>
      </c>
      <c r="E391" s="2">
        <v>38610</v>
      </c>
      <c r="F391" t="s">
        <v>81</v>
      </c>
      <c r="G391">
        <v>7</v>
      </c>
      <c r="H391">
        <v>7</v>
      </c>
      <c r="I391">
        <v>7</v>
      </c>
      <c r="N391" s="2">
        <v>43646</v>
      </c>
      <c r="O391">
        <f t="shared" si="36"/>
        <v>0</v>
      </c>
      <c r="P391">
        <f>VLOOKUP("M"&amp;TEXT(G391,"0"),Punten!$A$1:$E$37,5,FALSE)</f>
        <v>0</v>
      </c>
      <c r="Q391">
        <f>VLOOKUP("M"&amp;TEXT(H391,"0"),Punten!$A$1:$E$37,5,FALSE)</f>
        <v>0</v>
      </c>
      <c r="R391">
        <f>VLOOKUP("M"&amp;TEXT(I391,"0"),Punten!$A$1:$E$37,5,FALSE)</f>
        <v>0</v>
      </c>
      <c r="S391">
        <f>VLOOKUP("K"&amp;TEXT(M391,"0"),Punten!$A$1:$E$37,5,FALSE)</f>
        <v>0</v>
      </c>
      <c r="T391">
        <f>VLOOKUP("H"&amp;TEXT(L391,"0"),Punten!$A$1:$E$37,5,FALSE)</f>
        <v>0</v>
      </c>
      <c r="U391">
        <f>VLOOKUP("F"&amp;TEXT(M391,"0"),Punten!$A$2:$E$158,5,FALSE)</f>
        <v>0</v>
      </c>
      <c r="V391">
        <f t="shared" si="37"/>
        <v>0</v>
      </c>
      <c r="W391" t="str">
        <f t="shared" si="38"/>
        <v>43646G13</v>
      </c>
      <c r="X391">
        <f t="shared" si="39"/>
        <v>4</v>
      </c>
      <c r="Y391" t="str">
        <f>VLOOKUP(A391,Klasses!$A$2:$B$100,2,FALSE)</f>
        <v>Girls 13/14</v>
      </c>
      <c r="Z391" t="s">
        <v>198</v>
      </c>
      <c r="AA391" t="str">
        <f t="shared" si="40"/>
        <v>BMXEMOTION TEAM</v>
      </c>
      <c r="AB391" t="str">
        <f t="shared" si="41"/>
        <v>Donna MIELCZAREK</v>
      </c>
    </row>
    <row r="392" spans="1:28" x14ac:dyDescent="0.25">
      <c r="A392" t="s">
        <v>45</v>
      </c>
      <c r="B392">
        <v>45755</v>
      </c>
      <c r="C392">
        <v>43</v>
      </c>
      <c r="D392" t="s">
        <v>214</v>
      </c>
      <c r="E392" s="2">
        <v>38716</v>
      </c>
      <c r="F392" t="s">
        <v>105</v>
      </c>
      <c r="G392">
        <v>1</v>
      </c>
      <c r="H392">
        <v>1</v>
      </c>
      <c r="I392">
        <v>1</v>
      </c>
      <c r="M392">
        <v>3</v>
      </c>
      <c r="N392" s="2">
        <v>43646</v>
      </c>
      <c r="O392">
        <f t="shared" si="36"/>
        <v>0</v>
      </c>
      <c r="P392">
        <f>VLOOKUP("M"&amp;TEXT(G392,"0"),Punten!$A$1:$E$37,5,FALSE)</f>
        <v>0</v>
      </c>
      <c r="Q392">
        <f>VLOOKUP("M"&amp;TEXT(H392,"0"),Punten!$A$1:$E$37,5,FALSE)</f>
        <v>0</v>
      </c>
      <c r="R392">
        <f>VLOOKUP("M"&amp;TEXT(I392,"0"),Punten!$A$1:$E$37,5,FALSE)</f>
        <v>0</v>
      </c>
      <c r="S392">
        <f>VLOOKUP("K"&amp;TEXT(M392,"0"),Punten!$A$1:$E$37,5,FALSE)</f>
        <v>0</v>
      </c>
      <c r="T392">
        <f>VLOOKUP("H"&amp;TEXT(L392,"0"),Punten!$A$1:$E$37,5,FALSE)</f>
        <v>0</v>
      </c>
      <c r="U392">
        <f>VLOOKUP("F"&amp;TEXT(M392,"0"),Punten!$A$2:$E$158,5,FALSE)</f>
        <v>13</v>
      </c>
      <c r="V392">
        <f t="shared" si="37"/>
        <v>13</v>
      </c>
      <c r="W392" t="str">
        <f t="shared" si="38"/>
        <v>43646G13</v>
      </c>
      <c r="X392">
        <f t="shared" si="39"/>
        <v>1</v>
      </c>
      <c r="Y392" t="str">
        <f>VLOOKUP(A392,Klasses!$A$2:$B$100,2,FALSE)</f>
        <v>Girls 13/14</v>
      </c>
      <c r="Z392" t="s">
        <v>198</v>
      </c>
      <c r="AA392" t="str">
        <f t="shared" si="40"/>
        <v>DARE2RACE BMX TEAM</v>
      </c>
      <c r="AB392" t="str">
        <f t="shared" si="41"/>
        <v>Merel VAN GASTEL</v>
      </c>
    </row>
    <row r="393" spans="1:28" x14ac:dyDescent="0.25">
      <c r="A393" t="s">
        <v>46</v>
      </c>
      <c r="B393">
        <v>45791</v>
      </c>
      <c r="C393">
        <v>100</v>
      </c>
      <c r="D393" t="s">
        <v>215</v>
      </c>
      <c r="E393" s="2">
        <v>37134</v>
      </c>
      <c r="F393" t="s">
        <v>105</v>
      </c>
      <c r="G393">
        <v>1</v>
      </c>
      <c r="H393">
        <v>3</v>
      </c>
      <c r="I393">
        <v>3</v>
      </c>
      <c r="M393">
        <v>4</v>
      </c>
      <c r="N393" s="2">
        <v>43646</v>
      </c>
      <c r="O393">
        <f t="shared" si="36"/>
        <v>0</v>
      </c>
      <c r="P393">
        <f>VLOOKUP("M"&amp;TEXT(G393,"0"),Punten!$A$1:$E$37,5,FALSE)</f>
        <v>0</v>
      </c>
      <c r="Q393">
        <f>VLOOKUP("M"&amp;TEXT(H393,"0"),Punten!$A$1:$E$37,5,FALSE)</f>
        <v>0</v>
      </c>
      <c r="R393">
        <f>VLOOKUP("M"&amp;TEXT(I393,"0"),Punten!$A$1:$E$37,5,FALSE)</f>
        <v>0</v>
      </c>
      <c r="S393">
        <f>VLOOKUP("K"&amp;TEXT(M393,"0"),Punten!$A$1:$E$37,5,FALSE)</f>
        <v>0</v>
      </c>
      <c r="T393">
        <f>VLOOKUP("H"&amp;TEXT(L393,"0"),Punten!$A$1:$E$37,5,FALSE)</f>
        <v>0</v>
      </c>
      <c r="U393">
        <f>VLOOKUP("F"&amp;TEXT(M393,"0"),Punten!$A$2:$E$158,5,FALSE)</f>
        <v>11</v>
      </c>
      <c r="V393">
        <f t="shared" si="37"/>
        <v>11</v>
      </c>
      <c r="W393" t="str">
        <f t="shared" si="38"/>
        <v>43646G15</v>
      </c>
      <c r="X393">
        <f t="shared" si="39"/>
        <v>2</v>
      </c>
      <c r="Y393" t="str">
        <f>VLOOKUP(A393,Klasses!$A$2:$B$100,2,FALSE)</f>
        <v>Girls 15+</v>
      </c>
      <c r="Z393" t="s">
        <v>198</v>
      </c>
      <c r="AA393" t="str">
        <f t="shared" si="40"/>
        <v>DARE2RACE BMX TEAM</v>
      </c>
      <c r="AB393" t="str">
        <f t="shared" si="41"/>
        <v>Julie HEUSEQUIN</v>
      </c>
    </row>
    <row r="394" spans="1:28" x14ac:dyDescent="0.25">
      <c r="A394" t="s">
        <v>50</v>
      </c>
      <c r="B394">
        <v>45665</v>
      </c>
      <c r="C394">
        <v>71</v>
      </c>
      <c r="D394" t="s">
        <v>104</v>
      </c>
      <c r="E394" s="2">
        <v>29133</v>
      </c>
      <c r="F394" t="s">
        <v>105</v>
      </c>
      <c r="G394">
        <v>4</v>
      </c>
      <c r="H394">
        <v>4</v>
      </c>
      <c r="I394">
        <v>3</v>
      </c>
      <c r="L394">
        <v>8</v>
      </c>
      <c r="N394" s="2">
        <v>43646</v>
      </c>
      <c r="O394">
        <f t="shared" si="36"/>
        <v>0</v>
      </c>
      <c r="P394">
        <f>VLOOKUP("M"&amp;TEXT(G394,"0"),Punten!$A$1:$E$37,5,FALSE)</f>
        <v>0</v>
      </c>
      <c r="Q394">
        <f>VLOOKUP("M"&amp;TEXT(H394,"0"),Punten!$A$1:$E$37,5,FALSE)</f>
        <v>0</v>
      </c>
      <c r="R394">
        <f>VLOOKUP("M"&amp;TEXT(I394,"0"),Punten!$A$1:$E$37,5,FALSE)</f>
        <v>0</v>
      </c>
      <c r="S394">
        <f>VLOOKUP("K"&amp;TEXT(M394,"0"),Punten!$A$1:$E$37,5,FALSE)</f>
        <v>0</v>
      </c>
      <c r="T394">
        <f>VLOOKUP("H"&amp;TEXT(L394,"0"),Punten!$A$1:$E$37,5,FALSE)</f>
        <v>0</v>
      </c>
      <c r="U394">
        <f>VLOOKUP("F"&amp;TEXT(M394,"0"),Punten!$A$2:$E$158,5,FALSE)</f>
        <v>0</v>
      </c>
      <c r="V394">
        <f t="shared" si="37"/>
        <v>0</v>
      </c>
      <c r="W394" t="str">
        <f t="shared" si="38"/>
        <v>43646C40</v>
      </c>
      <c r="X394">
        <f t="shared" si="39"/>
        <v>3</v>
      </c>
      <c r="Y394" t="str">
        <f>VLOOKUP(A394,Klasses!$A$2:$B$100,2,FALSE)</f>
        <v>Cruisers 30+</v>
      </c>
      <c r="Z394" t="s">
        <v>198</v>
      </c>
      <c r="AA394" t="str">
        <f t="shared" si="40"/>
        <v>DARE2RACE BMX TEAM</v>
      </c>
      <c r="AB394" t="str">
        <f t="shared" si="41"/>
        <v>Wesley VAN GASTEL</v>
      </c>
    </row>
    <row r="395" spans="1:28" x14ac:dyDescent="0.25">
      <c r="A395" t="s">
        <v>65</v>
      </c>
      <c r="B395">
        <v>45666</v>
      </c>
      <c r="C395">
        <v>333</v>
      </c>
      <c r="D395" t="s">
        <v>254</v>
      </c>
      <c r="E395" s="2">
        <v>36996</v>
      </c>
      <c r="F395" t="s">
        <v>105</v>
      </c>
      <c r="G395">
        <v>6</v>
      </c>
      <c r="H395">
        <v>7</v>
      </c>
      <c r="I395">
        <v>7</v>
      </c>
      <c r="N395" s="2">
        <v>43646</v>
      </c>
      <c r="O395">
        <f t="shared" si="36"/>
        <v>0</v>
      </c>
      <c r="P395">
        <f>VLOOKUP("M"&amp;TEXT(G395,"0"),Punten!$A$1:$E$37,5,FALSE)</f>
        <v>0</v>
      </c>
      <c r="Q395">
        <f>VLOOKUP("M"&amp;TEXT(H395,"0"),Punten!$A$1:$E$37,5,FALSE)</f>
        <v>0</v>
      </c>
      <c r="R395">
        <f>VLOOKUP("M"&amp;TEXT(I395,"0"),Punten!$A$1:$E$37,5,FALSE)</f>
        <v>0</v>
      </c>
      <c r="S395">
        <f>VLOOKUP("K"&amp;TEXT(M395,"0"),Punten!$A$1:$E$37,5,FALSE)</f>
        <v>0</v>
      </c>
      <c r="T395">
        <f>VLOOKUP("H"&amp;TEXT(L395,"0"),Punten!$A$1:$E$37,5,FALSE)</f>
        <v>0</v>
      </c>
      <c r="U395">
        <f>VLOOKUP("F"&amp;TEXT(M395,"0"),Punten!$A$2:$E$158,5,FALSE)</f>
        <v>0</v>
      </c>
      <c r="V395">
        <f t="shared" si="37"/>
        <v>0</v>
      </c>
      <c r="W395" t="str">
        <f t="shared" si="38"/>
        <v>43646ME</v>
      </c>
      <c r="X395">
        <f t="shared" si="39"/>
        <v>4</v>
      </c>
      <c r="Y395" t="str">
        <f>VLOOKUP(A395,Klasses!$A$2:$B$100,2,FALSE)</f>
        <v>Men Elite</v>
      </c>
      <c r="Z395" t="s">
        <v>198</v>
      </c>
      <c r="AA395" t="str">
        <f t="shared" si="40"/>
        <v>DARE2RACE BMX TEAM</v>
      </c>
      <c r="AB395" t="str">
        <f t="shared" si="41"/>
        <v>Robbe DENS</v>
      </c>
    </row>
    <row r="396" spans="1:28" x14ac:dyDescent="0.25">
      <c r="A396" t="s">
        <v>45</v>
      </c>
      <c r="B396">
        <v>48043</v>
      </c>
      <c r="C396">
        <v>31</v>
      </c>
      <c r="D396" t="s">
        <v>172</v>
      </c>
      <c r="E396" s="2">
        <v>38697</v>
      </c>
      <c r="F396" t="s">
        <v>92</v>
      </c>
      <c r="G396">
        <v>2</v>
      </c>
      <c r="H396">
        <v>3</v>
      </c>
      <c r="I396">
        <v>2</v>
      </c>
      <c r="M396">
        <v>2</v>
      </c>
      <c r="N396" s="2">
        <v>43646</v>
      </c>
      <c r="O396">
        <f t="shared" si="36"/>
        <v>0</v>
      </c>
      <c r="P396">
        <f>VLOOKUP("M"&amp;TEXT(G396,"0"),Punten!$A$1:$E$37,5,FALSE)</f>
        <v>0</v>
      </c>
      <c r="Q396">
        <f>VLOOKUP("M"&amp;TEXT(H396,"0"),Punten!$A$1:$E$37,5,FALSE)</f>
        <v>0</v>
      </c>
      <c r="R396">
        <f>VLOOKUP("M"&amp;TEXT(I396,"0"),Punten!$A$1:$E$37,5,FALSE)</f>
        <v>0</v>
      </c>
      <c r="S396">
        <f>VLOOKUP("K"&amp;TEXT(M396,"0"),Punten!$A$1:$E$37,5,FALSE)</f>
        <v>0</v>
      </c>
      <c r="T396">
        <f>VLOOKUP("H"&amp;TEXT(L396,"0"),Punten!$A$1:$E$37,5,FALSE)</f>
        <v>0</v>
      </c>
      <c r="U396">
        <f>VLOOKUP("F"&amp;TEXT(M396,"0"),Punten!$A$2:$E$158,5,FALSE)</f>
        <v>16</v>
      </c>
      <c r="V396">
        <f t="shared" si="37"/>
        <v>16</v>
      </c>
      <c r="W396" t="str">
        <f t="shared" si="38"/>
        <v>43646G13</v>
      </c>
      <c r="X396">
        <f t="shared" si="39"/>
        <v>1</v>
      </c>
      <c r="Y396" t="str">
        <f>VLOOKUP(A396,Klasses!$A$2:$B$100,2,FALSE)</f>
        <v>Girls 13/14</v>
      </c>
      <c r="Z396" t="s">
        <v>198</v>
      </c>
      <c r="AA396" t="str">
        <f t="shared" si="40"/>
        <v>FRITS BMX BELGIUM</v>
      </c>
      <c r="AB396" t="str">
        <f t="shared" si="41"/>
        <v>Britt HUYBRECHTS</v>
      </c>
    </row>
    <row r="397" spans="1:28" x14ac:dyDescent="0.25">
      <c r="A397" t="s">
        <v>39</v>
      </c>
      <c r="B397">
        <v>45778</v>
      </c>
      <c r="C397">
        <v>93</v>
      </c>
      <c r="D397" t="s">
        <v>160</v>
      </c>
      <c r="E397" s="2">
        <v>37267</v>
      </c>
      <c r="F397" t="s">
        <v>92</v>
      </c>
      <c r="G397">
        <v>2</v>
      </c>
      <c r="H397">
        <v>3</v>
      </c>
      <c r="I397">
        <v>2</v>
      </c>
      <c r="M397">
        <v>3</v>
      </c>
      <c r="N397" s="2">
        <v>43646</v>
      </c>
      <c r="O397">
        <f t="shared" si="36"/>
        <v>0</v>
      </c>
      <c r="P397">
        <f>VLOOKUP("M"&amp;TEXT(G397,"0"),Punten!$A$1:$E$37,5,FALSE)</f>
        <v>0</v>
      </c>
      <c r="Q397">
        <f>VLOOKUP("M"&amp;TEXT(H397,"0"),Punten!$A$1:$E$37,5,FALSE)</f>
        <v>0</v>
      </c>
      <c r="R397">
        <f>VLOOKUP("M"&amp;TEXT(I397,"0"),Punten!$A$1:$E$37,5,FALSE)</f>
        <v>0</v>
      </c>
      <c r="S397">
        <f>VLOOKUP("K"&amp;TEXT(M397,"0"),Punten!$A$1:$E$37,5,FALSE)</f>
        <v>0</v>
      </c>
      <c r="T397">
        <f>VLOOKUP("H"&amp;TEXT(L397,"0"),Punten!$A$1:$E$37,5,FALSE)</f>
        <v>0</v>
      </c>
      <c r="U397">
        <f>VLOOKUP("F"&amp;TEXT(M397,"0"),Punten!$A$2:$E$158,5,FALSE)</f>
        <v>13</v>
      </c>
      <c r="V397">
        <f t="shared" si="37"/>
        <v>13</v>
      </c>
      <c r="W397" t="str">
        <f t="shared" si="38"/>
        <v>43646B17</v>
      </c>
      <c r="X397">
        <f t="shared" si="39"/>
        <v>2</v>
      </c>
      <c r="Y397" t="str">
        <f>VLOOKUP(A397,Klasses!$A$2:$B$100,2,FALSE)</f>
        <v>Boys 17/18</v>
      </c>
      <c r="Z397" t="s">
        <v>198</v>
      </c>
      <c r="AA397" t="str">
        <f t="shared" si="40"/>
        <v>FRITS BMX BELGIUM</v>
      </c>
      <c r="AB397" t="str">
        <f t="shared" si="41"/>
        <v>Jorre VANDERLINDEN</v>
      </c>
    </row>
    <row r="398" spans="1:28" x14ac:dyDescent="0.25">
      <c r="A398" t="s">
        <v>49</v>
      </c>
      <c r="B398">
        <v>56834</v>
      </c>
      <c r="C398">
        <v>151</v>
      </c>
      <c r="D398" t="s">
        <v>91</v>
      </c>
      <c r="E398" s="2">
        <v>32739</v>
      </c>
      <c r="F398" t="s">
        <v>92</v>
      </c>
      <c r="G398">
        <v>1</v>
      </c>
      <c r="H398">
        <v>3</v>
      </c>
      <c r="I398">
        <v>3</v>
      </c>
      <c r="M398">
        <v>3</v>
      </c>
      <c r="N398" s="2">
        <v>43646</v>
      </c>
      <c r="O398">
        <f t="shared" si="36"/>
        <v>0</v>
      </c>
      <c r="P398">
        <f>VLOOKUP("M"&amp;TEXT(G398,"0"),Punten!$A$1:$E$37,5,FALSE)</f>
        <v>0</v>
      </c>
      <c r="Q398">
        <f>VLOOKUP("M"&amp;TEXT(H398,"0"),Punten!$A$1:$E$37,5,FALSE)</f>
        <v>0</v>
      </c>
      <c r="R398">
        <f>VLOOKUP("M"&amp;TEXT(I398,"0"),Punten!$A$1:$E$37,5,FALSE)</f>
        <v>0</v>
      </c>
      <c r="S398">
        <f>VLOOKUP("K"&amp;TEXT(M398,"0"),Punten!$A$1:$E$37,5,FALSE)</f>
        <v>0</v>
      </c>
      <c r="T398">
        <f>VLOOKUP("H"&amp;TEXT(L398,"0"),Punten!$A$1:$E$37,5,FALSE)</f>
        <v>0</v>
      </c>
      <c r="U398">
        <f>VLOOKUP("F"&amp;TEXT(M398,"0"),Punten!$A$2:$E$158,5,FALSE)</f>
        <v>13</v>
      </c>
      <c r="V398">
        <f t="shared" si="37"/>
        <v>13</v>
      </c>
      <c r="W398" t="str">
        <f t="shared" si="38"/>
        <v>43646C30</v>
      </c>
      <c r="X398">
        <f t="shared" si="39"/>
        <v>3</v>
      </c>
      <c r="Y398" t="str">
        <f>VLOOKUP(A398,Klasses!$A$2:$B$100,2,FALSE)</f>
        <v>Cruisers 30-39 jaar</v>
      </c>
      <c r="Z398" t="s">
        <v>198</v>
      </c>
      <c r="AA398" t="str">
        <f t="shared" si="40"/>
        <v>FRITS BMX BELGIUM</v>
      </c>
      <c r="AB398" t="str">
        <f t="shared" si="41"/>
        <v>Stijn STRACKX</v>
      </c>
    </row>
    <row r="399" spans="1:28" x14ac:dyDescent="0.25">
      <c r="A399" t="s">
        <v>42</v>
      </c>
      <c r="B399">
        <v>48036</v>
      </c>
      <c r="C399">
        <v>94</v>
      </c>
      <c r="D399" t="s">
        <v>134</v>
      </c>
      <c r="E399" s="2">
        <v>38812</v>
      </c>
      <c r="F399" t="s">
        <v>92</v>
      </c>
      <c r="G399">
        <v>2</v>
      </c>
      <c r="H399">
        <v>5</v>
      </c>
      <c r="I399">
        <v>2</v>
      </c>
      <c r="K399">
        <v>3</v>
      </c>
      <c r="L399">
        <v>5</v>
      </c>
      <c r="N399" s="2">
        <v>43646</v>
      </c>
      <c r="O399">
        <f t="shared" si="36"/>
        <v>0</v>
      </c>
      <c r="P399">
        <f>VLOOKUP("M"&amp;TEXT(G399,"0"),Punten!$A$1:$E$37,5,FALSE)</f>
        <v>0</v>
      </c>
      <c r="Q399">
        <f>VLOOKUP("M"&amp;TEXT(H399,"0"),Punten!$A$1:$E$37,5,FALSE)</f>
        <v>0</v>
      </c>
      <c r="R399">
        <f>VLOOKUP("M"&amp;TEXT(I399,"0"),Punten!$A$1:$E$37,5,FALSE)</f>
        <v>0</v>
      </c>
      <c r="S399">
        <f>VLOOKUP("K"&amp;TEXT(M399,"0"),Punten!$A$1:$E$37,5,FALSE)</f>
        <v>0</v>
      </c>
      <c r="T399">
        <f>VLOOKUP("H"&amp;TEXT(L399,"0"),Punten!$A$1:$E$37,5,FALSE)</f>
        <v>0</v>
      </c>
      <c r="U399">
        <f>VLOOKUP("F"&amp;TEXT(M399,"0"),Punten!$A$2:$E$158,5,FALSE)</f>
        <v>0</v>
      </c>
      <c r="V399">
        <f t="shared" si="37"/>
        <v>0</v>
      </c>
      <c r="W399" t="str">
        <f t="shared" si="38"/>
        <v>43646B13</v>
      </c>
      <c r="X399">
        <f t="shared" si="39"/>
        <v>4</v>
      </c>
      <c r="Y399" t="str">
        <f>VLOOKUP(A399,Klasses!$A$2:$B$100,2,FALSE)</f>
        <v>Boys 13</v>
      </c>
      <c r="Z399" t="s">
        <v>198</v>
      </c>
      <c r="AA399" t="str">
        <f t="shared" si="40"/>
        <v>FRITS BMX BELGIUM</v>
      </c>
      <c r="AB399" t="str">
        <f t="shared" si="41"/>
        <v>Yeno VINGERHOETS</v>
      </c>
    </row>
    <row r="400" spans="1:28" x14ac:dyDescent="0.25">
      <c r="A400" t="s">
        <v>72</v>
      </c>
      <c r="B400">
        <v>56381</v>
      </c>
      <c r="C400">
        <v>23</v>
      </c>
      <c r="D400" t="s">
        <v>78</v>
      </c>
      <c r="E400" s="2">
        <v>36393</v>
      </c>
      <c r="F400" t="s">
        <v>77</v>
      </c>
      <c r="G400">
        <v>1</v>
      </c>
      <c r="H400">
        <v>1</v>
      </c>
      <c r="I400">
        <v>2</v>
      </c>
      <c r="M400">
        <v>1</v>
      </c>
      <c r="N400" s="2">
        <v>43646</v>
      </c>
      <c r="O400">
        <f t="shared" si="36"/>
        <v>0</v>
      </c>
      <c r="P400">
        <f>VLOOKUP("M"&amp;TEXT(G400,"0"),Punten!$A$1:$E$37,5,FALSE)</f>
        <v>0</v>
      </c>
      <c r="Q400">
        <f>VLOOKUP("M"&amp;TEXT(H400,"0"),Punten!$A$1:$E$37,5,FALSE)</f>
        <v>0</v>
      </c>
      <c r="R400">
        <f>VLOOKUP("M"&amp;TEXT(I400,"0"),Punten!$A$1:$E$37,5,FALSE)</f>
        <v>0</v>
      </c>
      <c r="S400">
        <f>VLOOKUP("K"&amp;TEXT(M400,"0"),Punten!$A$1:$E$37,5,FALSE)</f>
        <v>0</v>
      </c>
      <c r="T400">
        <f>VLOOKUP("H"&amp;TEXT(L400,"0"),Punten!$A$1:$E$37,5,FALSE)</f>
        <v>0</v>
      </c>
      <c r="U400">
        <f>VLOOKUP("F"&amp;TEXT(M400,"0"),Punten!$A$2:$E$158,5,FALSE)</f>
        <v>20</v>
      </c>
      <c r="V400">
        <f t="shared" si="37"/>
        <v>20</v>
      </c>
      <c r="W400" t="str">
        <f t="shared" si="38"/>
        <v>43646C29</v>
      </c>
      <c r="X400">
        <f t="shared" si="39"/>
        <v>1</v>
      </c>
      <c r="Y400" t="str">
        <f>VLOOKUP(A400,Klasses!$A$2:$B$100,2,FALSE)</f>
        <v>Cruisers 17-29 jaar</v>
      </c>
      <c r="Z400" t="s">
        <v>198</v>
      </c>
      <c r="AA400" t="str">
        <f t="shared" si="40"/>
        <v>ICE FACTORY BELGIUM</v>
      </c>
      <c r="AB400" t="str">
        <f t="shared" si="41"/>
        <v>Dennis STEEMANS</v>
      </c>
    </row>
    <row r="401" spans="1:28" x14ac:dyDescent="0.25">
      <c r="A401" t="s">
        <v>72</v>
      </c>
      <c r="B401">
        <v>49660</v>
      </c>
      <c r="C401">
        <v>169</v>
      </c>
      <c r="D401" t="s">
        <v>89</v>
      </c>
      <c r="E401" s="2">
        <v>35668</v>
      </c>
      <c r="F401" t="s">
        <v>77</v>
      </c>
      <c r="G401">
        <v>4</v>
      </c>
      <c r="H401">
        <v>2</v>
      </c>
      <c r="I401">
        <v>2</v>
      </c>
      <c r="M401">
        <v>7</v>
      </c>
      <c r="N401" s="2">
        <v>43646</v>
      </c>
      <c r="O401">
        <f t="shared" si="36"/>
        <v>0</v>
      </c>
      <c r="P401">
        <f>VLOOKUP("M"&amp;TEXT(G401,"0"),Punten!$A$1:$E$37,5,FALSE)</f>
        <v>0</v>
      </c>
      <c r="Q401">
        <f>VLOOKUP("M"&amp;TEXT(H401,"0"),Punten!$A$1:$E$37,5,FALSE)</f>
        <v>0</v>
      </c>
      <c r="R401">
        <f>VLOOKUP("M"&amp;TEXT(I401,"0"),Punten!$A$1:$E$37,5,FALSE)</f>
        <v>0</v>
      </c>
      <c r="S401">
        <f>VLOOKUP("K"&amp;TEXT(M401,"0"),Punten!$A$1:$E$37,5,FALSE)</f>
        <v>0</v>
      </c>
      <c r="T401">
        <f>VLOOKUP("H"&amp;TEXT(L401,"0"),Punten!$A$1:$E$37,5,FALSE)</f>
        <v>0</v>
      </c>
      <c r="U401">
        <f>VLOOKUP("F"&amp;TEXT(M401,"0"),Punten!$A$2:$E$158,5,FALSE)</f>
        <v>6</v>
      </c>
      <c r="V401">
        <f t="shared" si="37"/>
        <v>6</v>
      </c>
      <c r="W401" t="str">
        <f t="shared" si="38"/>
        <v>43646C29</v>
      </c>
      <c r="X401">
        <f t="shared" si="39"/>
        <v>2</v>
      </c>
      <c r="Y401" t="str">
        <f>VLOOKUP(A401,Klasses!$A$2:$B$100,2,FALSE)</f>
        <v>Cruisers 17-29 jaar</v>
      </c>
      <c r="Z401" t="s">
        <v>198</v>
      </c>
      <c r="AA401" t="str">
        <f t="shared" si="40"/>
        <v>ICE FACTORY BELGIUM</v>
      </c>
      <c r="AB401" t="str">
        <f t="shared" si="41"/>
        <v>Svendsen GOEMAN</v>
      </c>
    </row>
    <row r="402" spans="1:28" x14ac:dyDescent="0.25">
      <c r="A402" t="s">
        <v>43</v>
      </c>
      <c r="B402">
        <v>48713</v>
      </c>
      <c r="C402">
        <v>37</v>
      </c>
      <c r="D402" t="s">
        <v>206</v>
      </c>
      <c r="E402" s="2">
        <v>39099</v>
      </c>
      <c r="F402" t="s">
        <v>77</v>
      </c>
      <c r="G402">
        <v>3</v>
      </c>
      <c r="H402">
        <v>4</v>
      </c>
      <c r="I402">
        <v>4</v>
      </c>
      <c r="L402">
        <v>8</v>
      </c>
      <c r="N402" s="2">
        <v>43646</v>
      </c>
      <c r="O402">
        <f t="shared" si="36"/>
        <v>0</v>
      </c>
      <c r="P402">
        <f>VLOOKUP("M"&amp;TEXT(G402,"0"),Punten!$A$1:$E$37,5,FALSE)</f>
        <v>0</v>
      </c>
      <c r="Q402">
        <f>VLOOKUP("M"&amp;TEXT(H402,"0"),Punten!$A$1:$E$37,5,FALSE)</f>
        <v>0</v>
      </c>
      <c r="R402">
        <f>VLOOKUP("M"&amp;TEXT(I402,"0"),Punten!$A$1:$E$37,5,FALSE)</f>
        <v>0</v>
      </c>
      <c r="S402">
        <f>VLOOKUP("K"&amp;TEXT(M402,"0"),Punten!$A$1:$E$37,5,FALSE)</f>
        <v>0</v>
      </c>
      <c r="T402">
        <f>VLOOKUP("H"&amp;TEXT(L402,"0"),Punten!$A$1:$E$37,5,FALSE)</f>
        <v>0</v>
      </c>
      <c r="U402">
        <f>VLOOKUP("F"&amp;TEXT(M402,"0"),Punten!$A$2:$E$158,5,FALSE)</f>
        <v>0</v>
      </c>
      <c r="V402">
        <f t="shared" si="37"/>
        <v>0</v>
      </c>
      <c r="W402" t="str">
        <f t="shared" si="38"/>
        <v>43646B12</v>
      </c>
      <c r="X402">
        <f t="shared" si="39"/>
        <v>3</v>
      </c>
      <c r="Y402" t="str">
        <f>VLOOKUP(A402,Klasses!$A$2:$B$100,2,FALSE)</f>
        <v>Boys 12</v>
      </c>
      <c r="Z402" t="s">
        <v>198</v>
      </c>
      <c r="AA402" t="str">
        <f t="shared" si="40"/>
        <v>ICE FACTORY BELGIUM</v>
      </c>
      <c r="AB402" t="str">
        <f t="shared" si="41"/>
        <v>Brend VAN AERSCHOT</v>
      </c>
    </row>
    <row r="403" spans="1:28" x14ac:dyDescent="0.25">
      <c r="A403" t="s">
        <v>65</v>
      </c>
      <c r="B403">
        <v>45784</v>
      </c>
      <c r="C403">
        <v>98</v>
      </c>
      <c r="D403" t="s">
        <v>234</v>
      </c>
      <c r="E403" s="2">
        <v>36584</v>
      </c>
      <c r="F403" t="s">
        <v>77</v>
      </c>
      <c r="G403">
        <v>7</v>
      </c>
      <c r="H403">
        <v>5</v>
      </c>
      <c r="I403">
        <v>4</v>
      </c>
      <c r="L403">
        <v>7</v>
      </c>
      <c r="N403" s="2">
        <v>43646</v>
      </c>
      <c r="O403">
        <f t="shared" si="36"/>
        <v>0</v>
      </c>
      <c r="P403">
        <f>VLOOKUP("M"&amp;TEXT(G403,"0"),Punten!$A$1:$E$37,5,FALSE)</f>
        <v>0</v>
      </c>
      <c r="Q403">
        <f>VLOOKUP("M"&amp;TEXT(H403,"0"),Punten!$A$1:$E$37,5,FALSE)</f>
        <v>0</v>
      </c>
      <c r="R403">
        <f>VLOOKUP("M"&amp;TEXT(I403,"0"),Punten!$A$1:$E$37,5,FALSE)</f>
        <v>0</v>
      </c>
      <c r="S403">
        <f>VLOOKUP("K"&amp;TEXT(M403,"0"),Punten!$A$1:$E$37,5,FALSE)</f>
        <v>0</v>
      </c>
      <c r="T403">
        <f>VLOOKUP("H"&amp;TEXT(L403,"0"),Punten!$A$1:$E$37,5,FALSE)</f>
        <v>0</v>
      </c>
      <c r="U403">
        <f>VLOOKUP("F"&amp;TEXT(M403,"0"),Punten!$A$2:$E$158,5,FALSE)</f>
        <v>0</v>
      </c>
      <c r="V403">
        <f t="shared" si="37"/>
        <v>0</v>
      </c>
      <c r="W403" t="str">
        <f t="shared" si="38"/>
        <v>43646ME</v>
      </c>
      <c r="X403">
        <f t="shared" si="39"/>
        <v>4</v>
      </c>
      <c r="Y403" t="str">
        <f>VLOOKUP(A403,Klasses!$A$2:$B$100,2,FALSE)</f>
        <v>Men Elite</v>
      </c>
      <c r="Z403" t="s">
        <v>198</v>
      </c>
      <c r="AA403" t="str">
        <f t="shared" si="40"/>
        <v>ICE FACTORY BELGIUM</v>
      </c>
      <c r="AB403" t="str">
        <f t="shared" si="41"/>
        <v>Kobe HEREMANS</v>
      </c>
    </row>
    <row r="404" spans="1:28" x14ac:dyDescent="0.25">
      <c r="A404" t="s">
        <v>65</v>
      </c>
      <c r="B404">
        <v>47298</v>
      </c>
      <c r="C404">
        <v>30</v>
      </c>
      <c r="D404" t="s">
        <v>194</v>
      </c>
      <c r="E404" s="2">
        <v>34479</v>
      </c>
      <c r="F404" t="s">
        <v>96</v>
      </c>
      <c r="G404">
        <v>1</v>
      </c>
      <c r="H404">
        <v>2</v>
      </c>
      <c r="I404">
        <v>1</v>
      </c>
      <c r="L404">
        <v>1</v>
      </c>
      <c r="M404">
        <v>5</v>
      </c>
      <c r="N404" s="2">
        <v>43646</v>
      </c>
      <c r="O404">
        <f t="shared" si="36"/>
        <v>0</v>
      </c>
      <c r="P404">
        <f>VLOOKUP("M"&amp;TEXT(G404,"0"),Punten!$A$1:$E$37,5,FALSE)</f>
        <v>0</v>
      </c>
      <c r="Q404">
        <f>VLOOKUP("M"&amp;TEXT(H404,"0"),Punten!$A$1:$E$37,5,FALSE)</f>
        <v>0</v>
      </c>
      <c r="R404">
        <f>VLOOKUP("M"&amp;TEXT(I404,"0"),Punten!$A$1:$E$37,5,FALSE)</f>
        <v>0</v>
      </c>
      <c r="S404">
        <f>VLOOKUP("K"&amp;TEXT(M404,"0"),Punten!$A$1:$E$37,5,FALSE)</f>
        <v>0</v>
      </c>
      <c r="T404">
        <f>VLOOKUP("H"&amp;TEXT(L404,"0"),Punten!$A$1:$E$37,5,FALSE)</f>
        <v>0</v>
      </c>
      <c r="U404">
        <f>VLOOKUP("F"&amp;TEXT(M404,"0"),Punten!$A$2:$E$158,5,FALSE)</f>
        <v>9</v>
      </c>
      <c r="V404">
        <f t="shared" si="37"/>
        <v>9</v>
      </c>
      <c r="W404" t="str">
        <f t="shared" si="38"/>
        <v>43646ME</v>
      </c>
      <c r="X404">
        <f t="shared" si="39"/>
        <v>1</v>
      </c>
      <c r="Y404" t="str">
        <f>VLOOKUP(A404,Klasses!$A$2:$B$100,2,FALSE)</f>
        <v>Men Elite</v>
      </c>
      <c r="Z404" t="s">
        <v>198</v>
      </c>
      <c r="AA404" t="str">
        <f t="shared" si="40"/>
        <v>MARTIN SPORTS PRO WINNER FACTORY TEAM</v>
      </c>
      <c r="AB404" t="str">
        <f t="shared" si="41"/>
        <v>Michael BOGAERTS</v>
      </c>
    </row>
    <row r="405" spans="1:28" x14ac:dyDescent="0.25">
      <c r="A405" t="s">
        <v>49</v>
      </c>
      <c r="B405">
        <v>52317</v>
      </c>
      <c r="C405">
        <v>28</v>
      </c>
      <c r="D405" t="s">
        <v>95</v>
      </c>
      <c r="E405" s="2">
        <v>31067</v>
      </c>
      <c r="F405" t="s">
        <v>96</v>
      </c>
      <c r="G405">
        <v>4</v>
      </c>
      <c r="H405">
        <v>1</v>
      </c>
      <c r="I405">
        <v>4</v>
      </c>
      <c r="M405">
        <v>7</v>
      </c>
      <c r="N405" s="2">
        <v>43646</v>
      </c>
      <c r="O405">
        <f t="shared" si="36"/>
        <v>0</v>
      </c>
      <c r="P405">
        <f>VLOOKUP("M"&amp;TEXT(G405,"0"),Punten!$A$1:$E$37,5,FALSE)</f>
        <v>0</v>
      </c>
      <c r="Q405">
        <f>VLOOKUP("M"&amp;TEXT(H405,"0"),Punten!$A$1:$E$37,5,FALSE)</f>
        <v>0</v>
      </c>
      <c r="R405">
        <f>VLOOKUP("M"&amp;TEXT(I405,"0"),Punten!$A$1:$E$37,5,FALSE)</f>
        <v>0</v>
      </c>
      <c r="S405">
        <f>VLOOKUP("K"&amp;TEXT(M405,"0"),Punten!$A$1:$E$37,5,FALSE)</f>
        <v>0</v>
      </c>
      <c r="T405">
        <f>VLOOKUP("H"&amp;TEXT(L405,"0"),Punten!$A$1:$E$37,5,FALSE)</f>
        <v>0</v>
      </c>
      <c r="U405">
        <f>VLOOKUP("F"&amp;TEXT(M405,"0"),Punten!$A$2:$E$158,5,FALSE)</f>
        <v>6</v>
      </c>
      <c r="V405">
        <f t="shared" si="37"/>
        <v>6</v>
      </c>
      <c r="W405" t="str">
        <f t="shared" si="38"/>
        <v>43646C30</v>
      </c>
      <c r="X405">
        <f t="shared" si="39"/>
        <v>2</v>
      </c>
      <c r="Y405" t="str">
        <f>VLOOKUP(A405,Klasses!$A$2:$B$100,2,FALSE)</f>
        <v>Cruisers 30-39 jaar</v>
      </c>
      <c r="Z405" t="s">
        <v>198</v>
      </c>
      <c r="AA405" t="str">
        <f t="shared" si="40"/>
        <v>MARTIN SPORTS PRO WINNER FACTORY TEAM</v>
      </c>
      <c r="AB405" t="str">
        <f t="shared" si="41"/>
        <v>Gorden MARTIN</v>
      </c>
    </row>
    <row r="406" spans="1:28" x14ac:dyDescent="0.25">
      <c r="A406" t="s">
        <v>42</v>
      </c>
      <c r="B406">
        <v>52153</v>
      </c>
      <c r="C406">
        <v>53</v>
      </c>
      <c r="D406" t="s">
        <v>133</v>
      </c>
      <c r="E406" s="2">
        <v>38767</v>
      </c>
      <c r="F406" t="s">
        <v>96</v>
      </c>
      <c r="G406">
        <v>1</v>
      </c>
      <c r="H406">
        <v>1</v>
      </c>
      <c r="I406">
        <v>1</v>
      </c>
      <c r="K406">
        <v>1</v>
      </c>
      <c r="L406">
        <v>6</v>
      </c>
      <c r="N406" s="2">
        <v>43646</v>
      </c>
      <c r="O406">
        <f t="shared" si="36"/>
        <v>0</v>
      </c>
      <c r="P406">
        <f>VLOOKUP("M"&amp;TEXT(G406,"0"),Punten!$A$1:$E$37,5,FALSE)</f>
        <v>0</v>
      </c>
      <c r="Q406">
        <f>VLOOKUP("M"&amp;TEXT(H406,"0"),Punten!$A$1:$E$37,5,FALSE)</f>
        <v>0</v>
      </c>
      <c r="R406">
        <f>VLOOKUP("M"&amp;TEXT(I406,"0"),Punten!$A$1:$E$37,5,FALSE)</f>
        <v>0</v>
      </c>
      <c r="S406">
        <f>VLOOKUP("K"&amp;TEXT(M406,"0"),Punten!$A$1:$E$37,5,FALSE)</f>
        <v>0</v>
      </c>
      <c r="T406">
        <f>VLOOKUP("H"&amp;TEXT(L406,"0"),Punten!$A$1:$E$37,5,FALSE)</f>
        <v>0</v>
      </c>
      <c r="U406">
        <f>VLOOKUP("F"&amp;TEXT(M406,"0"),Punten!$A$2:$E$158,5,FALSE)</f>
        <v>0</v>
      </c>
      <c r="V406">
        <f t="shared" si="37"/>
        <v>0</v>
      </c>
      <c r="W406" t="str">
        <f t="shared" si="38"/>
        <v>43646B13</v>
      </c>
      <c r="X406">
        <f t="shared" si="39"/>
        <v>3</v>
      </c>
      <c r="Y406" t="str">
        <f>VLOOKUP(A406,Klasses!$A$2:$B$100,2,FALSE)</f>
        <v>Boys 13</v>
      </c>
      <c r="Z406" t="s">
        <v>198</v>
      </c>
      <c r="AA406" t="str">
        <f t="shared" si="40"/>
        <v>MARTIN SPORTS PRO WINNER FACTORY TEAM</v>
      </c>
      <c r="AB406" t="str">
        <f t="shared" si="41"/>
        <v>Gianni TERRYN</v>
      </c>
    </row>
    <row r="407" spans="1:28" x14ac:dyDescent="0.25">
      <c r="A407" t="s">
        <v>41</v>
      </c>
      <c r="B407">
        <v>54283</v>
      </c>
      <c r="C407">
        <v>53</v>
      </c>
      <c r="D407" t="s">
        <v>141</v>
      </c>
      <c r="E407" s="2">
        <v>38434</v>
      </c>
      <c r="F407" t="s">
        <v>96</v>
      </c>
      <c r="G407">
        <v>1</v>
      </c>
      <c r="H407">
        <v>6</v>
      </c>
      <c r="I407">
        <v>2</v>
      </c>
      <c r="L407">
        <v>6</v>
      </c>
      <c r="N407" s="2">
        <v>43646</v>
      </c>
      <c r="O407">
        <f t="shared" si="36"/>
        <v>0</v>
      </c>
      <c r="P407">
        <f>VLOOKUP("M"&amp;TEXT(G407,"0"),Punten!$A$1:$E$37,5,FALSE)</f>
        <v>0</v>
      </c>
      <c r="Q407">
        <f>VLOOKUP("M"&amp;TEXT(H407,"0"),Punten!$A$1:$E$37,5,FALSE)</f>
        <v>0</v>
      </c>
      <c r="R407">
        <f>VLOOKUP("M"&amp;TEXT(I407,"0"),Punten!$A$1:$E$37,5,FALSE)</f>
        <v>0</v>
      </c>
      <c r="S407">
        <f>VLOOKUP("K"&amp;TEXT(M407,"0"),Punten!$A$1:$E$37,5,FALSE)</f>
        <v>0</v>
      </c>
      <c r="T407">
        <f>VLOOKUP("H"&amp;TEXT(L407,"0"),Punten!$A$1:$E$37,5,FALSE)</f>
        <v>0</v>
      </c>
      <c r="U407">
        <f>VLOOKUP("F"&amp;TEXT(M407,"0"),Punten!$A$2:$E$158,5,FALSE)</f>
        <v>0</v>
      </c>
      <c r="V407">
        <f t="shared" si="37"/>
        <v>0</v>
      </c>
      <c r="W407" t="str">
        <f t="shared" si="38"/>
        <v>43646B14</v>
      </c>
      <c r="X407">
        <f t="shared" si="39"/>
        <v>4</v>
      </c>
      <c r="Y407" t="str">
        <f>VLOOKUP(A407,Klasses!$A$2:$B$100,2,FALSE)</f>
        <v>Boys 14</v>
      </c>
      <c r="Z407" t="s">
        <v>198</v>
      </c>
      <c r="AA407" t="str">
        <f t="shared" si="40"/>
        <v>MARTIN SPORTS PRO WINNER FACTORY TEAM</v>
      </c>
      <c r="AB407" t="str">
        <f t="shared" si="41"/>
        <v>Cedric PATTYN</v>
      </c>
    </row>
    <row r="408" spans="1:28" x14ac:dyDescent="0.25">
      <c r="A408" t="s">
        <v>38</v>
      </c>
      <c r="B408">
        <v>47032</v>
      </c>
      <c r="C408">
        <v>811</v>
      </c>
      <c r="D408" t="s">
        <v>164</v>
      </c>
      <c r="E408" s="2">
        <v>36194</v>
      </c>
      <c r="F408" t="s">
        <v>137</v>
      </c>
      <c r="G408">
        <v>1</v>
      </c>
      <c r="H408">
        <v>1</v>
      </c>
      <c r="I408">
        <v>1</v>
      </c>
      <c r="L408">
        <v>1</v>
      </c>
      <c r="M408">
        <v>1</v>
      </c>
      <c r="N408" s="2">
        <v>43646</v>
      </c>
      <c r="O408">
        <f t="shared" si="36"/>
        <v>0</v>
      </c>
      <c r="P408">
        <f>VLOOKUP("M"&amp;TEXT(G408,"0"),Punten!$A$1:$E$37,5,FALSE)</f>
        <v>0</v>
      </c>
      <c r="Q408">
        <f>VLOOKUP("M"&amp;TEXT(H408,"0"),Punten!$A$1:$E$37,5,FALSE)</f>
        <v>0</v>
      </c>
      <c r="R408">
        <f>VLOOKUP("M"&amp;TEXT(I408,"0"),Punten!$A$1:$E$37,5,FALSE)</f>
        <v>0</v>
      </c>
      <c r="S408">
        <f>VLOOKUP("K"&amp;TEXT(M408,"0"),Punten!$A$1:$E$37,5,FALSE)</f>
        <v>0</v>
      </c>
      <c r="T408">
        <f>VLOOKUP("H"&amp;TEXT(L408,"0"),Punten!$A$1:$E$37,5,FALSE)</f>
        <v>0</v>
      </c>
      <c r="U408">
        <f>VLOOKUP("F"&amp;TEXT(M408,"0"),Punten!$A$2:$E$158,5,FALSE)</f>
        <v>20</v>
      </c>
      <c r="V408">
        <f t="shared" si="37"/>
        <v>20</v>
      </c>
      <c r="W408" t="str">
        <f t="shared" si="38"/>
        <v>43646B19</v>
      </c>
      <c r="X408">
        <f t="shared" si="39"/>
        <v>1</v>
      </c>
      <c r="Y408" t="str">
        <f>VLOOKUP(A408,Klasses!$A$2:$B$100,2,FALSE)</f>
        <v>Boys 19+</v>
      </c>
      <c r="Z408" t="s">
        <v>198</v>
      </c>
      <c r="AA408" t="str">
        <f t="shared" si="40"/>
        <v>MEYBO FACTORY TEAM BELGIUM</v>
      </c>
      <c r="AB408" t="str">
        <f t="shared" si="41"/>
        <v>Brett JACOBS</v>
      </c>
    </row>
    <row r="409" spans="1:28" x14ac:dyDescent="0.25">
      <c r="A409" t="s">
        <v>40</v>
      </c>
      <c r="B409">
        <v>48034</v>
      </c>
      <c r="C409">
        <v>2</v>
      </c>
      <c r="D409" t="s">
        <v>155</v>
      </c>
      <c r="E409" s="2">
        <v>38005</v>
      </c>
      <c r="F409" t="s">
        <v>137</v>
      </c>
      <c r="G409">
        <v>1</v>
      </c>
      <c r="H409">
        <v>1</v>
      </c>
      <c r="I409">
        <v>1</v>
      </c>
      <c r="K409">
        <v>1</v>
      </c>
      <c r="L409">
        <v>1</v>
      </c>
      <c r="M409">
        <v>2</v>
      </c>
      <c r="N409" s="2">
        <v>43646</v>
      </c>
      <c r="O409">
        <f t="shared" si="36"/>
        <v>0</v>
      </c>
      <c r="P409">
        <f>VLOOKUP("M"&amp;TEXT(G409,"0"),Punten!$A$1:$E$37,5,FALSE)</f>
        <v>0</v>
      </c>
      <c r="Q409">
        <f>VLOOKUP("M"&amp;TEXT(H409,"0"),Punten!$A$1:$E$37,5,FALSE)</f>
        <v>0</v>
      </c>
      <c r="R409">
        <f>VLOOKUP("M"&amp;TEXT(I409,"0"),Punten!$A$1:$E$37,5,FALSE)</f>
        <v>0</v>
      </c>
      <c r="S409">
        <f>VLOOKUP("K"&amp;TEXT(M409,"0"),Punten!$A$1:$E$37,5,FALSE)</f>
        <v>0</v>
      </c>
      <c r="T409">
        <f>VLOOKUP("H"&amp;TEXT(L409,"0"),Punten!$A$1:$E$37,5,FALSE)</f>
        <v>0</v>
      </c>
      <c r="U409">
        <f>VLOOKUP("F"&amp;TEXT(M409,"0"),Punten!$A$2:$E$158,5,FALSE)</f>
        <v>16</v>
      </c>
      <c r="V409">
        <f t="shared" si="37"/>
        <v>16</v>
      </c>
      <c r="W409" t="str">
        <f t="shared" si="38"/>
        <v>43646B15</v>
      </c>
      <c r="X409">
        <f t="shared" si="39"/>
        <v>2</v>
      </c>
      <c r="Y409" t="str">
        <f>VLOOKUP(A409,Klasses!$A$2:$B$100,2,FALSE)</f>
        <v>Boys 15/16</v>
      </c>
      <c r="Z409" t="s">
        <v>198</v>
      </c>
      <c r="AA409" t="str">
        <f t="shared" si="40"/>
        <v>MEYBO FACTORY TEAM BELGIUM</v>
      </c>
      <c r="AB409" t="str">
        <f t="shared" si="41"/>
        <v>Wannes MAGDELIJNS</v>
      </c>
    </row>
    <row r="410" spans="1:28" x14ac:dyDescent="0.25">
      <c r="A410" t="s">
        <v>42</v>
      </c>
      <c r="B410">
        <v>45752</v>
      </c>
      <c r="C410">
        <v>223</v>
      </c>
      <c r="D410" t="s">
        <v>136</v>
      </c>
      <c r="E410" s="2">
        <v>38798</v>
      </c>
      <c r="F410" t="s">
        <v>137</v>
      </c>
      <c r="G410">
        <v>1</v>
      </c>
      <c r="H410">
        <v>2</v>
      </c>
      <c r="I410">
        <v>1</v>
      </c>
      <c r="K410">
        <v>2</v>
      </c>
      <c r="L410">
        <v>3</v>
      </c>
      <c r="M410">
        <v>3</v>
      </c>
      <c r="N410" s="2">
        <v>43646</v>
      </c>
      <c r="O410">
        <f t="shared" si="36"/>
        <v>0</v>
      </c>
      <c r="P410">
        <f>VLOOKUP("M"&amp;TEXT(G410,"0"),Punten!$A$1:$E$37,5,FALSE)</f>
        <v>0</v>
      </c>
      <c r="Q410">
        <f>VLOOKUP("M"&amp;TEXT(H410,"0"),Punten!$A$1:$E$37,5,FALSE)</f>
        <v>0</v>
      </c>
      <c r="R410">
        <f>VLOOKUP("M"&amp;TEXT(I410,"0"),Punten!$A$1:$E$37,5,FALSE)</f>
        <v>0</v>
      </c>
      <c r="S410">
        <f>VLOOKUP("K"&amp;TEXT(M410,"0"),Punten!$A$1:$E$37,5,FALSE)</f>
        <v>0</v>
      </c>
      <c r="T410">
        <f>VLOOKUP("H"&amp;TEXT(L410,"0"),Punten!$A$1:$E$37,5,FALSE)</f>
        <v>0</v>
      </c>
      <c r="U410">
        <f>VLOOKUP("F"&amp;TEXT(M410,"0"),Punten!$A$2:$E$158,5,FALSE)</f>
        <v>13</v>
      </c>
      <c r="V410">
        <f t="shared" si="37"/>
        <v>13</v>
      </c>
      <c r="W410" t="str">
        <f t="shared" si="38"/>
        <v>43646B13</v>
      </c>
      <c r="X410">
        <f t="shared" si="39"/>
        <v>3</v>
      </c>
      <c r="Y410" t="str">
        <f>VLOOKUP(A410,Klasses!$A$2:$B$100,2,FALSE)</f>
        <v>Boys 13</v>
      </c>
      <c r="Z410" t="s">
        <v>198</v>
      </c>
      <c r="AA410" t="str">
        <f t="shared" si="40"/>
        <v>MEYBO FACTORY TEAM BELGIUM</v>
      </c>
      <c r="AB410" t="str">
        <f t="shared" si="41"/>
        <v>Sem BOECKX</v>
      </c>
    </row>
    <row r="411" spans="1:28" x14ac:dyDescent="0.25">
      <c r="A411" t="s">
        <v>45</v>
      </c>
      <c r="B411">
        <v>45754</v>
      </c>
      <c r="C411">
        <v>14</v>
      </c>
      <c r="D411" t="s">
        <v>174</v>
      </c>
      <c r="E411" s="2">
        <v>38489</v>
      </c>
      <c r="F411" t="s">
        <v>137</v>
      </c>
      <c r="G411">
        <v>2</v>
      </c>
      <c r="H411">
        <v>2</v>
      </c>
      <c r="I411">
        <v>4</v>
      </c>
      <c r="M411">
        <v>8</v>
      </c>
      <c r="N411" s="2">
        <v>43646</v>
      </c>
      <c r="O411">
        <f t="shared" si="36"/>
        <v>0</v>
      </c>
      <c r="P411">
        <f>VLOOKUP("M"&amp;TEXT(G411,"0"),Punten!$A$1:$E$37,5,FALSE)</f>
        <v>0</v>
      </c>
      <c r="Q411">
        <f>VLOOKUP("M"&amp;TEXT(H411,"0"),Punten!$A$1:$E$37,5,FALSE)</f>
        <v>0</v>
      </c>
      <c r="R411">
        <f>VLOOKUP("M"&amp;TEXT(I411,"0"),Punten!$A$1:$E$37,5,FALSE)</f>
        <v>0</v>
      </c>
      <c r="S411">
        <f>VLOOKUP("K"&amp;TEXT(M411,"0"),Punten!$A$1:$E$37,5,FALSE)</f>
        <v>0</v>
      </c>
      <c r="T411">
        <f>VLOOKUP("H"&amp;TEXT(L411,"0"),Punten!$A$1:$E$37,5,FALSE)</f>
        <v>0</v>
      </c>
      <c r="U411">
        <f>VLOOKUP("F"&amp;TEXT(M411,"0"),Punten!$A$2:$E$158,5,FALSE)</f>
        <v>5</v>
      </c>
      <c r="V411">
        <f t="shared" si="37"/>
        <v>5</v>
      </c>
      <c r="W411" t="str">
        <f t="shared" si="38"/>
        <v>43646G13</v>
      </c>
      <c r="X411">
        <f t="shared" si="39"/>
        <v>4</v>
      </c>
      <c r="Y411" t="str">
        <f>VLOOKUP(A411,Klasses!$A$2:$B$100,2,FALSE)</f>
        <v>Girls 13/14</v>
      </c>
      <c r="Z411" t="s">
        <v>198</v>
      </c>
      <c r="AA411" t="str">
        <f t="shared" si="40"/>
        <v>MEYBO FACTORY TEAM BELGIUM</v>
      </c>
      <c r="AB411" t="str">
        <f t="shared" si="41"/>
        <v>Verona VAN MOL</v>
      </c>
    </row>
    <row r="412" spans="1:28" x14ac:dyDescent="0.25">
      <c r="A412" t="s">
        <v>39</v>
      </c>
      <c r="B412">
        <v>45777</v>
      </c>
      <c r="C412">
        <v>50</v>
      </c>
      <c r="D412" t="s">
        <v>158</v>
      </c>
      <c r="E412" s="2">
        <v>37549</v>
      </c>
      <c r="F412" t="s">
        <v>70</v>
      </c>
      <c r="G412">
        <v>1</v>
      </c>
      <c r="H412">
        <v>2</v>
      </c>
      <c r="I412">
        <v>1</v>
      </c>
      <c r="M412">
        <v>1</v>
      </c>
      <c r="N412" s="2">
        <v>43646</v>
      </c>
      <c r="O412">
        <f t="shared" si="36"/>
        <v>0</v>
      </c>
      <c r="P412">
        <f>VLOOKUP("M"&amp;TEXT(G412,"0"),Punten!$A$1:$E$37,5,FALSE)</f>
        <v>0</v>
      </c>
      <c r="Q412">
        <f>VLOOKUP("M"&amp;TEXT(H412,"0"),Punten!$A$1:$E$37,5,FALSE)</f>
        <v>0</v>
      </c>
      <c r="R412">
        <f>VLOOKUP("M"&amp;TEXT(I412,"0"),Punten!$A$1:$E$37,5,FALSE)</f>
        <v>0</v>
      </c>
      <c r="S412">
        <f>VLOOKUP("K"&amp;TEXT(M412,"0"),Punten!$A$1:$E$37,5,FALSE)</f>
        <v>0</v>
      </c>
      <c r="T412">
        <f>VLOOKUP("H"&amp;TEXT(L412,"0"),Punten!$A$1:$E$37,5,FALSE)</f>
        <v>0</v>
      </c>
      <c r="U412">
        <f>VLOOKUP("F"&amp;TEXT(M412,"0"),Punten!$A$2:$E$158,5,FALSE)</f>
        <v>20</v>
      </c>
      <c r="V412">
        <f t="shared" si="37"/>
        <v>20</v>
      </c>
      <c r="W412" t="str">
        <f t="shared" si="38"/>
        <v>43646B17</v>
      </c>
      <c r="X412">
        <f t="shared" si="39"/>
        <v>1</v>
      </c>
      <c r="Y412" t="str">
        <f>VLOOKUP(A412,Klasses!$A$2:$B$100,2,FALSE)</f>
        <v>Boys 17/18</v>
      </c>
      <c r="Z412" t="s">
        <v>198</v>
      </c>
      <c r="AA412" t="str">
        <f t="shared" si="40"/>
        <v>REVOLUTION BMX SHOP TEAM</v>
      </c>
      <c r="AB412" t="str">
        <f t="shared" si="41"/>
        <v>Maxim VAN ROOSBROECK</v>
      </c>
    </row>
    <row r="413" spans="1:28" x14ac:dyDescent="0.25">
      <c r="A413" t="s">
        <v>48</v>
      </c>
      <c r="B413">
        <v>47041</v>
      </c>
      <c r="C413">
        <v>51</v>
      </c>
      <c r="D413" t="s">
        <v>69</v>
      </c>
      <c r="E413" s="2">
        <v>38090</v>
      </c>
      <c r="F413" t="s">
        <v>70</v>
      </c>
      <c r="G413">
        <v>4</v>
      </c>
      <c r="H413">
        <v>3</v>
      </c>
      <c r="I413">
        <v>4</v>
      </c>
      <c r="M413">
        <v>7</v>
      </c>
      <c r="N413" s="2">
        <v>43646</v>
      </c>
      <c r="O413">
        <f t="shared" si="36"/>
        <v>0</v>
      </c>
      <c r="P413">
        <f>VLOOKUP("M"&amp;TEXT(G413,"0"),Punten!$A$1:$E$37,5,FALSE)</f>
        <v>0</v>
      </c>
      <c r="Q413">
        <f>VLOOKUP("M"&amp;TEXT(H413,"0"),Punten!$A$1:$E$37,5,FALSE)</f>
        <v>0</v>
      </c>
      <c r="R413">
        <f>VLOOKUP("M"&amp;TEXT(I413,"0"),Punten!$A$1:$E$37,5,FALSE)</f>
        <v>0</v>
      </c>
      <c r="S413">
        <f>VLOOKUP("K"&amp;TEXT(M413,"0"),Punten!$A$1:$E$37,5,FALSE)</f>
        <v>0</v>
      </c>
      <c r="T413">
        <f>VLOOKUP("H"&amp;TEXT(L413,"0"),Punten!$A$1:$E$37,5,FALSE)</f>
        <v>0</v>
      </c>
      <c r="U413">
        <f>VLOOKUP("F"&amp;TEXT(M413,"0"),Punten!$A$2:$E$158,5,FALSE)</f>
        <v>6</v>
      </c>
      <c r="V413">
        <f t="shared" si="37"/>
        <v>6</v>
      </c>
      <c r="W413" t="str">
        <f t="shared" si="38"/>
        <v>43646C16</v>
      </c>
      <c r="X413">
        <f t="shared" si="39"/>
        <v>2</v>
      </c>
      <c r="Y413" t="str">
        <f>VLOOKUP(A413,Klasses!$A$2:$B$100,2,FALSE)</f>
        <v>Cruisers 16 jaar en jonger</v>
      </c>
      <c r="Z413" t="s">
        <v>198</v>
      </c>
      <c r="AA413" t="str">
        <f t="shared" si="40"/>
        <v>REVOLUTION BMX SHOP TEAM</v>
      </c>
      <c r="AB413" t="str">
        <f t="shared" si="41"/>
        <v>Bo ILEGEMS</v>
      </c>
    </row>
    <row r="414" spans="1:28" x14ac:dyDescent="0.25">
      <c r="A414" t="s">
        <v>45</v>
      </c>
      <c r="B414">
        <v>45671</v>
      </c>
      <c r="C414">
        <v>34</v>
      </c>
      <c r="D414" t="s">
        <v>255</v>
      </c>
      <c r="E414" s="2">
        <v>38980</v>
      </c>
      <c r="F414" t="s">
        <v>70</v>
      </c>
      <c r="G414">
        <v>6</v>
      </c>
      <c r="H414">
        <v>3</v>
      </c>
      <c r="I414">
        <v>5</v>
      </c>
      <c r="N414" s="2">
        <v>43646</v>
      </c>
      <c r="O414">
        <f t="shared" si="36"/>
        <v>0</v>
      </c>
      <c r="P414">
        <f>VLOOKUP("M"&amp;TEXT(G414,"0"),Punten!$A$1:$E$37,5,FALSE)</f>
        <v>0</v>
      </c>
      <c r="Q414">
        <f>VLOOKUP("M"&amp;TEXT(H414,"0"),Punten!$A$1:$E$37,5,FALSE)</f>
        <v>0</v>
      </c>
      <c r="R414">
        <f>VLOOKUP("M"&amp;TEXT(I414,"0"),Punten!$A$1:$E$37,5,FALSE)</f>
        <v>0</v>
      </c>
      <c r="S414">
        <f>VLOOKUP("K"&amp;TEXT(M414,"0"),Punten!$A$1:$E$37,5,FALSE)</f>
        <v>0</v>
      </c>
      <c r="T414">
        <f>VLOOKUP("H"&amp;TEXT(L414,"0"),Punten!$A$1:$E$37,5,FALSE)</f>
        <v>0</v>
      </c>
      <c r="U414">
        <f>VLOOKUP("F"&amp;TEXT(M414,"0"),Punten!$A$2:$E$158,5,FALSE)</f>
        <v>0</v>
      </c>
      <c r="V414">
        <f t="shared" si="37"/>
        <v>0</v>
      </c>
      <c r="W414" t="str">
        <f t="shared" si="38"/>
        <v>43646G13</v>
      </c>
      <c r="X414">
        <f t="shared" si="39"/>
        <v>3</v>
      </c>
      <c r="Y414" t="str">
        <f>VLOOKUP(A414,Klasses!$A$2:$B$100,2,FALSE)</f>
        <v>Girls 13/14</v>
      </c>
      <c r="Z414" t="s">
        <v>198</v>
      </c>
      <c r="AA414" t="str">
        <f t="shared" si="40"/>
        <v>REVOLUTION BMX SHOP TEAM</v>
      </c>
      <c r="AB414" t="str">
        <f t="shared" si="41"/>
        <v>Malika CLAESSEN</v>
      </c>
    </row>
    <row r="415" spans="1:28" x14ac:dyDescent="0.25">
      <c r="A415" t="s">
        <v>65</v>
      </c>
      <c r="B415">
        <v>54183</v>
      </c>
      <c r="C415">
        <v>711</v>
      </c>
      <c r="D415" t="s">
        <v>196</v>
      </c>
      <c r="E415" s="2">
        <v>34571</v>
      </c>
      <c r="F415" t="s">
        <v>70</v>
      </c>
      <c r="G415">
        <v>1</v>
      </c>
      <c r="H415">
        <v>3</v>
      </c>
      <c r="I415">
        <v>4</v>
      </c>
      <c r="L415">
        <v>8</v>
      </c>
      <c r="N415" s="2">
        <v>43646</v>
      </c>
      <c r="O415">
        <f t="shared" si="36"/>
        <v>0</v>
      </c>
      <c r="P415">
        <f>VLOOKUP("M"&amp;TEXT(G415,"0"),Punten!$A$1:$E$37,5,FALSE)</f>
        <v>0</v>
      </c>
      <c r="Q415">
        <f>VLOOKUP("M"&amp;TEXT(H415,"0"),Punten!$A$1:$E$37,5,FALSE)</f>
        <v>0</v>
      </c>
      <c r="R415">
        <f>VLOOKUP("M"&amp;TEXT(I415,"0"),Punten!$A$1:$E$37,5,FALSE)</f>
        <v>0</v>
      </c>
      <c r="S415">
        <f>VLOOKUP("K"&amp;TEXT(M415,"0"),Punten!$A$1:$E$37,5,FALSE)</f>
        <v>0</v>
      </c>
      <c r="T415">
        <f>VLOOKUP("H"&amp;TEXT(L415,"0"),Punten!$A$1:$E$37,5,FALSE)</f>
        <v>0</v>
      </c>
      <c r="U415">
        <f>VLOOKUP("F"&amp;TEXT(M415,"0"),Punten!$A$2:$E$158,5,FALSE)</f>
        <v>0</v>
      </c>
      <c r="V415">
        <f t="shared" si="37"/>
        <v>0</v>
      </c>
      <c r="W415" t="str">
        <f t="shared" si="38"/>
        <v>43646ME</v>
      </c>
      <c r="X415">
        <f t="shared" si="39"/>
        <v>4</v>
      </c>
      <c r="Y415" t="str">
        <f>VLOOKUP(A415,Klasses!$A$2:$B$100,2,FALSE)</f>
        <v>Men Elite</v>
      </c>
      <c r="Z415" t="s">
        <v>198</v>
      </c>
      <c r="AA415" t="str">
        <f t="shared" si="40"/>
        <v>REVOLUTION BMX SHOP TEAM</v>
      </c>
      <c r="AB415" t="str">
        <f t="shared" si="41"/>
        <v>Ghinio VAN DE WEYER</v>
      </c>
    </row>
    <row r="416" spans="1:28" x14ac:dyDescent="0.25">
      <c r="A416" t="s">
        <v>46</v>
      </c>
      <c r="B416">
        <v>52322</v>
      </c>
      <c r="C416">
        <v>28</v>
      </c>
      <c r="D416" t="s">
        <v>179</v>
      </c>
      <c r="E416" s="2">
        <v>37681</v>
      </c>
      <c r="F416" t="s">
        <v>150</v>
      </c>
      <c r="G416">
        <v>3</v>
      </c>
      <c r="H416">
        <v>4</v>
      </c>
      <c r="I416">
        <v>2</v>
      </c>
      <c r="M416">
        <v>5</v>
      </c>
      <c r="N416" s="2">
        <v>43646</v>
      </c>
      <c r="O416">
        <f t="shared" si="36"/>
        <v>0</v>
      </c>
      <c r="P416">
        <f>VLOOKUP("M"&amp;TEXT(G416,"0"),Punten!$A$1:$E$37,5,FALSE)</f>
        <v>0</v>
      </c>
      <c r="Q416">
        <f>VLOOKUP("M"&amp;TEXT(H416,"0"),Punten!$A$1:$E$37,5,FALSE)</f>
        <v>0</v>
      </c>
      <c r="R416">
        <f>VLOOKUP("M"&amp;TEXT(I416,"0"),Punten!$A$1:$E$37,5,FALSE)</f>
        <v>0</v>
      </c>
      <c r="S416">
        <f>VLOOKUP("K"&amp;TEXT(M416,"0"),Punten!$A$1:$E$37,5,FALSE)</f>
        <v>0</v>
      </c>
      <c r="T416">
        <f>VLOOKUP("H"&amp;TEXT(L416,"0"),Punten!$A$1:$E$37,5,FALSE)</f>
        <v>0</v>
      </c>
      <c r="U416">
        <f>VLOOKUP("F"&amp;TEXT(M416,"0"),Punten!$A$2:$E$158,5,FALSE)</f>
        <v>9</v>
      </c>
      <c r="V416">
        <f t="shared" si="37"/>
        <v>9</v>
      </c>
      <c r="W416" t="str">
        <f t="shared" si="38"/>
        <v>43646G15</v>
      </c>
      <c r="X416">
        <f t="shared" si="39"/>
        <v>1</v>
      </c>
      <c r="Y416" t="str">
        <f>VLOOKUP(A416,Klasses!$A$2:$B$100,2,FALSE)</f>
        <v>Girls 15+</v>
      </c>
      <c r="Z416" t="s">
        <v>198</v>
      </c>
      <c r="AA416" t="str">
        <f t="shared" si="40"/>
        <v>SPEEDCO FACTORY TEAM</v>
      </c>
      <c r="AB416" t="str">
        <f t="shared" si="41"/>
        <v>Zoe SCHAERLAEKEN</v>
      </c>
    </row>
    <row r="417" spans="1:28" x14ac:dyDescent="0.25">
      <c r="A417" t="s">
        <v>40</v>
      </c>
      <c r="B417">
        <v>52324</v>
      </c>
      <c r="C417">
        <v>53</v>
      </c>
      <c r="D417" t="s">
        <v>151</v>
      </c>
      <c r="E417" s="2">
        <v>38111</v>
      </c>
      <c r="F417" t="s">
        <v>150</v>
      </c>
      <c r="G417">
        <v>1</v>
      </c>
      <c r="H417">
        <v>1</v>
      </c>
      <c r="I417">
        <v>3</v>
      </c>
      <c r="K417">
        <v>3</v>
      </c>
      <c r="L417">
        <v>1</v>
      </c>
      <c r="M417">
        <v>6</v>
      </c>
      <c r="N417" s="2">
        <v>43646</v>
      </c>
      <c r="O417">
        <f t="shared" si="36"/>
        <v>0</v>
      </c>
      <c r="P417">
        <f>VLOOKUP("M"&amp;TEXT(G417,"0"),Punten!$A$1:$E$37,5,FALSE)</f>
        <v>0</v>
      </c>
      <c r="Q417">
        <f>VLOOKUP("M"&amp;TEXT(H417,"0"),Punten!$A$1:$E$37,5,FALSE)</f>
        <v>0</v>
      </c>
      <c r="R417">
        <f>VLOOKUP("M"&amp;TEXT(I417,"0"),Punten!$A$1:$E$37,5,FALSE)</f>
        <v>0</v>
      </c>
      <c r="S417">
        <f>VLOOKUP("K"&amp;TEXT(M417,"0"),Punten!$A$1:$E$37,5,FALSE)</f>
        <v>0</v>
      </c>
      <c r="T417">
        <f>VLOOKUP("H"&amp;TEXT(L417,"0"),Punten!$A$1:$E$37,5,FALSE)</f>
        <v>0</v>
      </c>
      <c r="U417">
        <f>VLOOKUP("F"&amp;TEXT(M417,"0"),Punten!$A$2:$E$158,5,FALSE)</f>
        <v>7</v>
      </c>
      <c r="V417">
        <f t="shared" si="37"/>
        <v>7</v>
      </c>
      <c r="W417" t="str">
        <f t="shared" si="38"/>
        <v>43646B15</v>
      </c>
      <c r="X417">
        <f t="shared" si="39"/>
        <v>2</v>
      </c>
      <c r="Y417" t="str">
        <f>VLOOKUP(A417,Klasses!$A$2:$B$100,2,FALSE)</f>
        <v>Boys 15/16</v>
      </c>
      <c r="Z417" t="s">
        <v>198</v>
      </c>
      <c r="AA417" t="str">
        <f t="shared" si="40"/>
        <v>SPEEDCO FACTORY TEAM</v>
      </c>
      <c r="AB417" t="str">
        <f t="shared" si="41"/>
        <v>Kayan SCHAERLAEKEN</v>
      </c>
    </row>
    <row r="418" spans="1:28" x14ac:dyDescent="0.25">
      <c r="A418" t="s">
        <v>46</v>
      </c>
      <c r="B418">
        <v>45788</v>
      </c>
      <c r="C418">
        <v>248</v>
      </c>
      <c r="D418" t="s">
        <v>178</v>
      </c>
      <c r="E418" s="2">
        <v>38260</v>
      </c>
      <c r="F418" t="s">
        <v>150</v>
      </c>
      <c r="G418">
        <v>5</v>
      </c>
      <c r="H418">
        <v>2</v>
      </c>
      <c r="I418">
        <v>3</v>
      </c>
      <c r="M418">
        <v>7</v>
      </c>
      <c r="N418" s="2">
        <v>43646</v>
      </c>
      <c r="O418">
        <f t="shared" si="36"/>
        <v>0</v>
      </c>
      <c r="P418">
        <f>VLOOKUP("M"&amp;TEXT(G418,"0"),Punten!$A$1:$E$37,5,FALSE)</f>
        <v>0</v>
      </c>
      <c r="Q418">
        <f>VLOOKUP("M"&amp;TEXT(H418,"0"),Punten!$A$1:$E$37,5,FALSE)</f>
        <v>0</v>
      </c>
      <c r="R418">
        <f>VLOOKUP("M"&amp;TEXT(I418,"0"),Punten!$A$1:$E$37,5,FALSE)</f>
        <v>0</v>
      </c>
      <c r="S418">
        <f>VLOOKUP("K"&amp;TEXT(M418,"0"),Punten!$A$1:$E$37,5,FALSE)</f>
        <v>0</v>
      </c>
      <c r="T418">
        <f>VLOOKUP("H"&amp;TEXT(L418,"0"),Punten!$A$1:$E$37,5,FALSE)</f>
        <v>0</v>
      </c>
      <c r="U418">
        <f>VLOOKUP("F"&amp;TEXT(M418,"0"),Punten!$A$2:$E$158,5,FALSE)</f>
        <v>6</v>
      </c>
      <c r="V418">
        <f t="shared" si="37"/>
        <v>6</v>
      </c>
      <c r="W418" t="str">
        <f t="shared" si="38"/>
        <v>43646G15</v>
      </c>
      <c r="X418">
        <f t="shared" si="39"/>
        <v>3</v>
      </c>
      <c r="Y418" t="str">
        <f>VLOOKUP(A418,Klasses!$A$2:$B$100,2,FALSE)</f>
        <v>Girls 15+</v>
      </c>
      <c r="Z418" t="s">
        <v>198</v>
      </c>
      <c r="AA418" t="str">
        <f t="shared" si="40"/>
        <v>SPEEDCO FACTORY TEAM</v>
      </c>
      <c r="AB418" t="str">
        <f t="shared" si="41"/>
        <v>Valerie VOSSEN</v>
      </c>
    </row>
    <row r="419" spans="1:28" x14ac:dyDescent="0.25">
      <c r="A419" t="s">
        <v>65</v>
      </c>
      <c r="B419">
        <v>48600</v>
      </c>
      <c r="C419">
        <v>248</v>
      </c>
      <c r="D419" t="s">
        <v>223</v>
      </c>
      <c r="E419" s="2">
        <v>36254</v>
      </c>
      <c r="F419" t="s">
        <v>150</v>
      </c>
      <c r="G419">
        <v>5</v>
      </c>
      <c r="H419">
        <v>2</v>
      </c>
      <c r="I419">
        <v>1</v>
      </c>
      <c r="L419">
        <v>3</v>
      </c>
      <c r="M419">
        <v>7</v>
      </c>
      <c r="N419" s="2">
        <v>43646</v>
      </c>
      <c r="O419">
        <f t="shared" si="36"/>
        <v>0</v>
      </c>
      <c r="P419">
        <f>VLOOKUP("M"&amp;TEXT(G419,"0"),Punten!$A$1:$E$37,5,FALSE)</f>
        <v>0</v>
      </c>
      <c r="Q419">
        <f>VLOOKUP("M"&amp;TEXT(H419,"0"),Punten!$A$1:$E$37,5,FALSE)</f>
        <v>0</v>
      </c>
      <c r="R419">
        <f>VLOOKUP("M"&amp;TEXT(I419,"0"),Punten!$A$1:$E$37,5,FALSE)</f>
        <v>0</v>
      </c>
      <c r="S419">
        <f>VLOOKUP("K"&amp;TEXT(M419,"0"),Punten!$A$1:$E$37,5,FALSE)</f>
        <v>0</v>
      </c>
      <c r="T419">
        <f>VLOOKUP("H"&amp;TEXT(L419,"0"),Punten!$A$1:$E$37,5,FALSE)</f>
        <v>0</v>
      </c>
      <c r="U419">
        <f>VLOOKUP("F"&amp;TEXT(M419,"0"),Punten!$A$2:$E$158,5,FALSE)</f>
        <v>6</v>
      </c>
      <c r="V419">
        <f t="shared" si="37"/>
        <v>6</v>
      </c>
      <c r="W419" t="str">
        <f t="shared" si="38"/>
        <v>43646ME</v>
      </c>
      <c r="X419">
        <f t="shared" si="39"/>
        <v>4</v>
      </c>
      <c r="Y419" t="str">
        <f>VLOOKUP(A419,Klasses!$A$2:$B$100,2,FALSE)</f>
        <v>Men Elite</v>
      </c>
      <c r="Z419" t="s">
        <v>198</v>
      </c>
      <c r="AA419" t="str">
        <f t="shared" si="40"/>
        <v>SPEEDCO FACTORY TEAM</v>
      </c>
      <c r="AB419" t="str">
        <f t="shared" si="41"/>
        <v>Marnicq JANSSENS</v>
      </c>
    </row>
    <row r="420" spans="1:28" x14ac:dyDescent="0.25">
      <c r="A420" t="s">
        <v>42</v>
      </c>
      <c r="B420">
        <v>56553</v>
      </c>
      <c r="C420">
        <v>606</v>
      </c>
      <c r="D420" t="s">
        <v>220</v>
      </c>
      <c r="E420" s="2">
        <v>38882</v>
      </c>
      <c r="F420" t="s">
        <v>98</v>
      </c>
      <c r="G420">
        <v>1</v>
      </c>
      <c r="H420">
        <v>4</v>
      </c>
      <c r="I420">
        <v>4</v>
      </c>
      <c r="K420">
        <v>2</v>
      </c>
      <c r="L420">
        <v>3</v>
      </c>
      <c r="M420">
        <v>2</v>
      </c>
      <c r="N420" s="2">
        <v>43646</v>
      </c>
      <c r="O420">
        <f t="shared" si="36"/>
        <v>0</v>
      </c>
      <c r="P420">
        <f>VLOOKUP("M"&amp;TEXT(G420,"0"),Punten!$A$1:$E$37,5,FALSE)</f>
        <v>0</v>
      </c>
      <c r="Q420">
        <f>VLOOKUP("M"&amp;TEXT(H420,"0"),Punten!$A$1:$E$37,5,FALSE)</f>
        <v>0</v>
      </c>
      <c r="R420">
        <f>VLOOKUP("M"&amp;TEXT(I420,"0"),Punten!$A$1:$E$37,5,FALSE)</f>
        <v>0</v>
      </c>
      <c r="S420">
        <f>VLOOKUP("K"&amp;TEXT(M420,"0"),Punten!$A$1:$E$37,5,FALSE)</f>
        <v>0</v>
      </c>
      <c r="T420">
        <f>VLOOKUP("H"&amp;TEXT(L420,"0"),Punten!$A$1:$E$37,5,FALSE)</f>
        <v>0</v>
      </c>
      <c r="U420">
        <f>VLOOKUP("F"&amp;TEXT(M420,"0"),Punten!$A$2:$E$158,5,FALSE)</f>
        <v>16</v>
      </c>
      <c r="V420">
        <f t="shared" si="37"/>
        <v>16</v>
      </c>
      <c r="W420" t="str">
        <f t="shared" si="38"/>
        <v>43646B13</v>
      </c>
      <c r="X420">
        <f>IF(F423&lt;&gt;F420,1,X423+1)</f>
        <v>2</v>
      </c>
      <c r="Y420" t="str">
        <f>VLOOKUP(A420,Klasses!$A$2:$B$100,2,FALSE)</f>
        <v>Boys 13</v>
      </c>
      <c r="Z420" t="s">
        <v>198</v>
      </c>
      <c r="AA420" t="str">
        <f t="shared" si="40"/>
        <v>SUPERCROSS BVC BIKES BENELUX</v>
      </c>
      <c r="AB420" t="str">
        <f t="shared" si="41"/>
        <v>Yorgi PICCART</v>
      </c>
    </row>
    <row r="421" spans="1:28" x14ac:dyDescent="0.25">
      <c r="A421" t="s">
        <v>46</v>
      </c>
      <c r="B421">
        <v>51328</v>
      </c>
      <c r="C421">
        <v>11</v>
      </c>
      <c r="D421" t="s">
        <v>181</v>
      </c>
      <c r="E421" s="2">
        <v>38064</v>
      </c>
      <c r="F421" t="s">
        <v>98</v>
      </c>
      <c r="G421">
        <v>3</v>
      </c>
      <c r="H421">
        <v>1</v>
      </c>
      <c r="I421">
        <v>5</v>
      </c>
      <c r="M421">
        <v>6</v>
      </c>
      <c r="N421" s="2">
        <v>43646</v>
      </c>
      <c r="O421">
        <f t="shared" si="36"/>
        <v>0</v>
      </c>
      <c r="P421">
        <f>VLOOKUP("M"&amp;TEXT(G421,"0"),Punten!$A$1:$E$37,5,FALSE)</f>
        <v>0</v>
      </c>
      <c r="Q421">
        <f>VLOOKUP("M"&amp;TEXT(H421,"0"),Punten!$A$1:$E$37,5,FALSE)</f>
        <v>0</v>
      </c>
      <c r="R421">
        <f>VLOOKUP("M"&amp;TEXT(I421,"0"),Punten!$A$1:$E$37,5,FALSE)</f>
        <v>0</v>
      </c>
      <c r="S421">
        <f>VLOOKUP("K"&amp;TEXT(M421,"0"),Punten!$A$1:$E$37,5,FALSE)</f>
        <v>0</v>
      </c>
      <c r="T421">
        <f>VLOOKUP("H"&amp;TEXT(L421,"0"),Punten!$A$1:$E$37,5,FALSE)</f>
        <v>0</v>
      </c>
      <c r="U421">
        <f>VLOOKUP("F"&amp;TEXT(M421,"0"),Punten!$A$2:$E$158,5,FALSE)</f>
        <v>7</v>
      </c>
      <c r="V421">
        <f t="shared" si="37"/>
        <v>7</v>
      </c>
      <c r="W421" t="str">
        <f t="shared" si="38"/>
        <v>43646G15</v>
      </c>
      <c r="X421">
        <f>IF(F420&lt;&gt;F421,1,X420+1)</f>
        <v>3</v>
      </c>
      <c r="Y421" t="str">
        <f>VLOOKUP(A421,Klasses!$A$2:$B$100,2,FALSE)</f>
        <v>Girls 15+</v>
      </c>
      <c r="Z421" t="s">
        <v>198</v>
      </c>
      <c r="AA421" t="str">
        <f t="shared" si="40"/>
        <v>SUPERCROSS BVC BIKES BENELUX</v>
      </c>
      <c r="AB421" t="str">
        <f t="shared" si="41"/>
        <v>Aiko GOMMERS</v>
      </c>
    </row>
    <row r="422" spans="1:28" x14ac:dyDescent="0.25">
      <c r="A422" t="s">
        <v>40</v>
      </c>
      <c r="B422">
        <v>48038</v>
      </c>
      <c r="C422">
        <v>4</v>
      </c>
      <c r="D422" t="s">
        <v>222</v>
      </c>
      <c r="E422" s="2">
        <v>38028</v>
      </c>
      <c r="F422" t="s">
        <v>98</v>
      </c>
      <c r="G422">
        <v>4</v>
      </c>
      <c r="H422">
        <v>4</v>
      </c>
      <c r="I422">
        <v>4</v>
      </c>
      <c r="K422">
        <v>2</v>
      </c>
      <c r="L422">
        <v>3</v>
      </c>
      <c r="M422">
        <v>7</v>
      </c>
      <c r="N422" s="2">
        <v>43646</v>
      </c>
      <c r="O422">
        <f t="shared" si="36"/>
        <v>0</v>
      </c>
      <c r="P422">
        <f>VLOOKUP("M"&amp;TEXT(G422,"0"),Punten!$A$1:$E$37,5,FALSE)</f>
        <v>0</v>
      </c>
      <c r="Q422">
        <f>VLOOKUP("M"&amp;TEXT(H422,"0"),Punten!$A$1:$E$37,5,FALSE)</f>
        <v>0</v>
      </c>
      <c r="R422">
        <f>VLOOKUP("M"&amp;TEXT(I422,"0"),Punten!$A$1:$E$37,5,FALSE)</f>
        <v>0</v>
      </c>
      <c r="S422">
        <f>VLOOKUP("K"&amp;TEXT(M422,"0"),Punten!$A$1:$E$37,5,FALSE)</f>
        <v>0</v>
      </c>
      <c r="T422">
        <f>VLOOKUP("H"&amp;TEXT(L422,"0"),Punten!$A$1:$E$37,5,FALSE)</f>
        <v>0</v>
      </c>
      <c r="U422">
        <f>VLOOKUP("F"&amp;TEXT(M422,"0"),Punten!$A$2:$E$158,5,FALSE)</f>
        <v>6</v>
      </c>
      <c r="V422">
        <f t="shared" si="37"/>
        <v>6</v>
      </c>
      <c r="W422" t="str">
        <f t="shared" si="38"/>
        <v>43646B15</v>
      </c>
      <c r="X422">
        <f>IF(F421&lt;&gt;F422,1,X421+1)</f>
        <v>4</v>
      </c>
      <c r="Y422" t="str">
        <f>VLOOKUP(A422,Klasses!$A$2:$B$100,2,FALSE)</f>
        <v>Boys 15/16</v>
      </c>
      <c r="Z422" t="s">
        <v>198</v>
      </c>
      <c r="AA422" t="str">
        <f t="shared" si="40"/>
        <v>SUPERCROSS BVC BIKES BENELUX</v>
      </c>
      <c r="AB422" t="str">
        <f t="shared" si="41"/>
        <v>Seppe LAENEN</v>
      </c>
    </row>
    <row r="423" spans="1:28" x14ac:dyDescent="0.25">
      <c r="A423" t="s">
        <v>41</v>
      </c>
      <c r="B423">
        <v>1049</v>
      </c>
      <c r="C423">
        <v>76</v>
      </c>
      <c r="D423" t="s">
        <v>256</v>
      </c>
      <c r="E423" s="2">
        <v>38392</v>
      </c>
      <c r="F423" t="s">
        <v>98</v>
      </c>
      <c r="G423">
        <v>5</v>
      </c>
      <c r="H423">
        <v>2</v>
      </c>
      <c r="I423">
        <v>4</v>
      </c>
      <c r="L423">
        <v>4</v>
      </c>
      <c r="M423">
        <v>8</v>
      </c>
      <c r="N423" s="2">
        <v>43646</v>
      </c>
      <c r="O423">
        <f t="shared" si="36"/>
        <v>0</v>
      </c>
      <c r="P423">
        <f>VLOOKUP("M"&amp;TEXT(G423,"0"),Punten!$A$1:$E$37,5,FALSE)</f>
        <v>0</v>
      </c>
      <c r="Q423">
        <f>VLOOKUP("M"&amp;TEXT(H423,"0"),Punten!$A$1:$E$37,5,FALSE)</f>
        <v>0</v>
      </c>
      <c r="R423">
        <f>VLOOKUP("M"&amp;TEXT(I423,"0"),Punten!$A$1:$E$37,5,FALSE)</f>
        <v>0</v>
      </c>
      <c r="S423">
        <f>VLOOKUP("K"&amp;TEXT(M423,"0"),Punten!$A$1:$E$37,5,FALSE)</f>
        <v>0</v>
      </c>
      <c r="T423">
        <f>VLOOKUP("H"&amp;TEXT(L423,"0"),Punten!$A$1:$E$37,5,FALSE)</f>
        <v>0</v>
      </c>
      <c r="U423">
        <f>VLOOKUP("F"&amp;TEXT(M423,"0"),Punten!$A$2:$E$158,5,FALSE)</f>
        <v>5</v>
      </c>
      <c r="V423">
        <f t="shared" si="37"/>
        <v>5</v>
      </c>
      <c r="W423" t="str">
        <f t="shared" si="38"/>
        <v>43646B14</v>
      </c>
      <c r="X423">
        <f>IF(F419&lt;&gt;F423,1,X419+1)</f>
        <v>1</v>
      </c>
      <c r="Y423" t="str">
        <f>VLOOKUP(A423,Klasses!$A$2:$B$100,2,FALSE)</f>
        <v>Boys 14</v>
      </c>
      <c r="Z423" t="s">
        <v>198</v>
      </c>
      <c r="AA423" t="str">
        <f t="shared" si="40"/>
        <v>SUPERCROSS BVC BIKES BENELUX</v>
      </c>
      <c r="AB423" t="str">
        <f t="shared" si="41"/>
        <v>Ethane BOURGUIGNON</v>
      </c>
    </row>
    <row r="424" spans="1:28" x14ac:dyDescent="0.25">
      <c r="A424" t="s">
        <v>42</v>
      </c>
      <c r="B424">
        <v>54181</v>
      </c>
      <c r="C424">
        <v>67</v>
      </c>
      <c r="D424" t="s">
        <v>139</v>
      </c>
      <c r="E424" s="2">
        <v>38894</v>
      </c>
      <c r="F424" t="s">
        <v>84</v>
      </c>
      <c r="G424">
        <v>1</v>
      </c>
      <c r="H424">
        <v>1</v>
      </c>
      <c r="I424">
        <v>1</v>
      </c>
      <c r="K424">
        <v>1</v>
      </c>
      <c r="L424">
        <v>1</v>
      </c>
      <c r="M424">
        <v>1</v>
      </c>
      <c r="N424" s="2">
        <v>43646</v>
      </c>
      <c r="O424">
        <f t="shared" si="36"/>
        <v>0</v>
      </c>
      <c r="P424">
        <f>VLOOKUP("M"&amp;TEXT(G424,"0"),Punten!$A$1:$E$37,5,FALSE)</f>
        <v>0</v>
      </c>
      <c r="Q424">
        <f>VLOOKUP("M"&amp;TEXT(H424,"0"),Punten!$A$1:$E$37,5,FALSE)</f>
        <v>0</v>
      </c>
      <c r="R424">
        <f>VLOOKUP("M"&amp;TEXT(I424,"0"),Punten!$A$1:$E$37,5,FALSE)</f>
        <v>0</v>
      </c>
      <c r="S424">
        <f>VLOOKUP("K"&amp;TEXT(M424,"0"),Punten!$A$1:$E$37,5,FALSE)</f>
        <v>0</v>
      </c>
      <c r="T424">
        <f>VLOOKUP("H"&amp;TEXT(L424,"0"),Punten!$A$1:$E$37,5,FALSE)</f>
        <v>0</v>
      </c>
      <c r="U424">
        <f>VLOOKUP("F"&amp;TEXT(M424,"0"),Punten!$A$2:$E$158,5,FALSE)</f>
        <v>20</v>
      </c>
      <c r="V424">
        <f t="shared" si="37"/>
        <v>20</v>
      </c>
      <c r="W424" t="str">
        <f t="shared" si="38"/>
        <v>43646B13</v>
      </c>
      <c r="X424">
        <f>IF(F422&lt;&gt;F424,1,X422+1)</f>
        <v>1</v>
      </c>
      <c r="Y424" t="str">
        <f>VLOOKUP(A424,Klasses!$A$2:$B$100,2,FALSE)</f>
        <v>Boys 13</v>
      </c>
      <c r="Z424" t="s">
        <v>198</v>
      </c>
      <c r="AA424" t="str">
        <f t="shared" si="40"/>
        <v>TARGET BMX TEAM</v>
      </c>
      <c r="AB424" t="str">
        <f t="shared" si="41"/>
        <v>Ferre T´SEYEN</v>
      </c>
    </row>
    <row r="425" spans="1:28" x14ac:dyDescent="0.25">
      <c r="A425" t="s">
        <v>72</v>
      </c>
      <c r="B425">
        <v>51582</v>
      </c>
      <c r="C425">
        <v>39</v>
      </c>
      <c r="D425" t="s">
        <v>83</v>
      </c>
      <c r="E425" s="2">
        <v>35340</v>
      </c>
      <c r="F425" t="s">
        <v>84</v>
      </c>
      <c r="G425">
        <v>1</v>
      </c>
      <c r="H425">
        <v>2</v>
      </c>
      <c r="I425">
        <v>3</v>
      </c>
      <c r="M425">
        <v>3</v>
      </c>
      <c r="N425" s="2">
        <v>43646</v>
      </c>
      <c r="O425">
        <f t="shared" si="36"/>
        <v>0</v>
      </c>
      <c r="P425">
        <f>VLOOKUP("M"&amp;TEXT(G425,"0"),Punten!$A$1:$E$37,5,FALSE)</f>
        <v>0</v>
      </c>
      <c r="Q425">
        <f>VLOOKUP("M"&amp;TEXT(H425,"0"),Punten!$A$1:$E$37,5,FALSE)</f>
        <v>0</v>
      </c>
      <c r="R425">
        <f>VLOOKUP("M"&amp;TEXT(I425,"0"),Punten!$A$1:$E$37,5,FALSE)</f>
        <v>0</v>
      </c>
      <c r="S425">
        <f>VLOOKUP("K"&amp;TEXT(M425,"0"),Punten!$A$1:$E$37,5,FALSE)</f>
        <v>0</v>
      </c>
      <c r="T425">
        <f>VLOOKUP("H"&amp;TEXT(L425,"0"),Punten!$A$1:$E$37,5,FALSE)</f>
        <v>0</v>
      </c>
      <c r="U425">
        <f>VLOOKUP("F"&amp;TEXT(M425,"0"),Punten!$A$2:$E$158,5,FALSE)</f>
        <v>13</v>
      </c>
      <c r="V425">
        <f t="shared" si="37"/>
        <v>13</v>
      </c>
      <c r="W425" t="str">
        <f t="shared" si="38"/>
        <v>43646C29</v>
      </c>
      <c r="X425">
        <f t="shared" ref="X425:X488" si="42">IF(F424&lt;&gt;F425,1,X424+1)</f>
        <v>2</v>
      </c>
      <c r="Y425" t="str">
        <f>VLOOKUP(A425,Klasses!$A$2:$B$100,2,FALSE)</f>
        <v>Cruisers 17-29 jaar</v>
      </c>
      <c r="Z425" t="s">
        <v>198</v>
      </c>
      <c r="AA425" t="str">
        <f t="shared" si="40"/>
        <v>TARGET BMX TEAM</v>
      </c>
      <c r="AB425" t="str">
        <f t="shared" si="41"/>
        <v>Jordi VAN BOUCHOUT</v>
      </c>
    </row>
    <row r="426" spans="1:28" x14ac:dyDescent="0.25">
      <c r="A426" t="s">
        <v>46</v>
      </c>
      <c r="B426">
        <v>53523</v>
      </c>
      <c r="C426">
        <v>98</v>
      </c>
      <c r="D426" t="s">
        <v>183</v>
      </c>
      <c r="E426" s="2">
        <v>36041</v>
      </c>
      <c r="F426" t="s">
        <v>84</v>
      </c>
      <c r="G426">
        <v>2</v>
      </c>
      <c r="H426">
        <v>4</v>
      </c>
      <c r="I426">
        <v>4</v>
      </c>
      <c r="M426">
        <v>3</v>
      </c>
      <c r="N426" s="2">
        <v>43646</v>
      </c>
      <c r="O426">
        <f t="shared" si="36"/>
        <v>0</v>
      </c>
      <c r="P426">
        <f>VLOOKUP("M"&amp;TEXT(G426,"0"),Punten!$A$1:$E$37,5,FALSE)</f>
        <v>0</v>
      </c>
      <c r="Q426">
        <f>VLOOKUP("M"&amp;TEXT(H426,"0"),Punten!$A$1:$E$37,5,FALSE)</f>
        <v>0</v>
      </c>
      <c r="R426">
        <f>VLOOKUP("M"&amp;TEXT(I426,"0"),Punten!$A$1:$E$37,5,FALSE)</f>
        <v>0</v>
      </c>
      <c r="S426">
        <f>VLOOKUP("K"&amp;TEXT(M426,"0"),Punten!$A$1:$E$37,5,FALSE)</f>
        <v>0</v>
      </c>
      <c r="T426">
        <f>VLOOKUP("H"&amp;TEXT(L426,"0"),Punten!$A$1:$E$37,5,FALSE)</f>
        <v>0</v>
      </c>
      <c r="U426">
        <f>VLOOKUP("F"&amp;TEXT(M426,"0"),Punten!$A$2:$E$158,5,FALSE)</f>
        <v>13</v>
      </c>
      <c r="V426">
        <f t="shared" si="37"/>
        <v>13</v>
      </c>
      <c r="W426" t="str">
        <f t="shared" si="38"/>
        <v>43646G15</v>
      </c>
      <c r="X426">
        <f t="shared" si="42"/>
        <v>3</v>
      </c>
      <c r="Y426" t="str">
        <f>VLOOKUP(A426,Klasses!$A$2:$B$100,2,FALSE)</f>
        <v>Girls 15+</v>
      </c>
      <c r="Z426" t="s">
        <v>198</v>
      </c>
      <c r="AA426" t="str">
        <f t="shared" si="40"/>
        <v>TARGET BMX TEAM</v>
      </c>
      <c r="AB426" t="str">
        <f t="shared" si="41"/>
        <v>Karo VERTESSEN</v>
      </c>
    </row>
    <row r="427" spans="1:28" x14ac:dyDescent="0.25">
      <c r="A427" t="s">
        <v>38</v>
      </c>
      <c r="B427">
        <v>51607</v>
      </c>
      <c r="C427">
        <v>27</v>
      </c>
      <c r="D427" t="s">
        <v>166</v>
      </c>
      <c r="E427" s="2">
        <v>33049</v>
      </c>
      <c r="F427" t="s">
        <v>84</v>
      </c>
      <c r="G427">
        <v>1</v>
      </c>
      <c r="H427">
        <v>2</v>
      </c>
      <c r="I427">
        <v>2</v>
      </c>
      <c r="L427">
        <v>2</v>
      </c>
      <c r="M427">
        <v>4</v>
      </c>
      <c r="N427" s="2">
        <v>43646</v>
      </c>
      <c r="O427">
        <f t="shared" si="36"/>
        <v>0</v>
      </c>
      <c r="P427">
        <f>VLOOKUP("M"&amp;TEXT(G427,"0"),Punten!$A$1:$E$37,5,FALSE)</f>
        <v>0</v>
      </c>
      <c r="Q427">
        <f>VLOOKUP("M"&amp;TEXT(H427,"0"),Punten!$A$1:$E$37,5,FALSE)</f>
        <v>0</v>
      </c>
      <c r="R427">
        <f>VLOOKUP("M"&amp;TEXT(I427,"0"),Punten!$A$1:$E$37,5,FALSE)</f>
        <v>0</v>
      </c>
      <c r="S427">
        <f>VLOOKUP("K"&amp;TEXT(M427,"0"),Punten!$A$1:$E$37,5,FALSE)</f>
        <v>0</v>
      </c>
      <c r="T427">
        <f>VLOOKUP("H"&amp;TEXT(L427,"0"),Punten!$A$1:$E$37,5,FALSE)</f>
        <v>0</v>
      </c>
      <c r="U427">
        <f>VLOOKUP("F"&amp;TEXT(M427,"0"),Punten!$A$2:$E$158,5,FALSE)</f>
        <v>11</v>
      </c>
      <c r="V427">
        <f t="shared" si="37"/>
        <v>11</v>
      </c>
      <c r="W427" t="str">
        <f t="shared" si="38"/>
        <v>43646B19</v>
      </c>
      <c r="X427">
        <f t="shared" si="42"/>
        <v>4</v>
      </c>
      <c r="Y427" t="str">
        <f>VLOOKUP(A427,Klasses!$A$2:$B$100,2,FALSE)</f>
        <v>Boys 19+</v>
      </c>
      <c r="Z427" t="s">
        <v>198</v>
      </c>
      <c r="AA427" t="str">
        <f t="shared" si="40"/>
        <v>TARGET BMX TEAM</v>
      </c>
      <c r="AB427" t="str">
        <f t="shared" si="41"/>
        <v>Roy VAN AKEN</v>
      </c>
    </row>
    <row r="428" spans="1:28" x14ac:dyDescent="0.25">
      <c r="A428" t="s">
        <v>41</v>
      </c>
      <c r="B428">
        <v>53025</v>
      </c>
      <c r="C428">
        <v>94</v>
      </c>
      <c r="D428" t="s">
        <v>143</v>
      </c>
      <c r="E428" s="2">
        <v>38380</v>
      </c>
      <c r="F428" t="s">
        <v>116</v>
      </c>
      <c r="G428">
        <v>4</v>
      </c>
      <c r="H428">
        <v>1</v>
      </c>
      <c r="I428">
        <v>1</v>
      </c>
      <c r="L428">
        <v>1</v>
      </c>
      <c r="M428">
        <v>1</v>
      </c>
      <c r="N428" s="2">
        <v>43646</v>
      </c>
      <c r="O428">
        <f t="shared" si="36"/>
        <v>0</v>
      </c>
      <c r="P428">
        <f>VLOOKUP("M"&amp;TEXT(G428,"0"),Punten!$A$1:$E$37,5,FALSE)</f>
        <v>0</v>
      </c>
      <c r="Q428">
        <f>VLOOKUP("M"&amp;TEXT(H428,"0"),Punten!$A$1:$E$37,5,FALSE)</f>
        <v>0</v>
      </c>
      <c r="R428">
        <f>VLOOKUP("M"&amp;TEXT(I428,"0"),Punten!$A$1:$E$37,5,FALSE)</f>
        <v>0</v>
      </c>
      <c r="S428">
        <f>VLOOKUP("K"&amp;TEXT(M428,"0"),Punten!$A$1:$E$37,5,FALSE)</f>
        <v>0</v>
      </c>
      <c r="T428">
        <f>VLOOKUP("H"&amp;TEXT(L428,"0"),Punten!$A$1:$E$37,5,FALSE)</f>
        <v>0</v>
      </c>
      <c r="U428">
        <f>VLOOKUP("F"&amp;TEXT(M428,"0"),Punten!$A$2:$E$158,5,FALSE)</f>
        <v>20</v>
      </c>
      <c r="V428">
        <f t="shared" si="37"/>
        <v>20</v>
      </c>
      <c r="W428" t="str">
        <f t="shared" si="38"/>
        <v>43646B14</v>
      </c>
      <c r="X428">
        <f t="shared" si="42"/>
        <v>1</v>
      </c>
      <c r="Y428" t="str">
        <f>VLOOKUP(A428,Klasses!$A$2:$B$100,2,FALSE)</f>
        <v>Boys 14</v>
      </c>
      <c r="Z428" t="s">
        <v>198</v>
      </c>
      <c r="AA428" t="str">
        <f t="shared" si="40"/>
        <v>TEAM RIFT BMX BELGIUM</v>
      </c>
      <c r="AB428" t="str">
        <f t="shared" si="41"/>
        <v>Tjörven MERTENS</v>
      </c>
    </row>
    <row r="429" spans="1:28" x14ac:dyDescent="0.25">
      <c r="A429" t="s">
        <v>44</v>
      </c>
      <c r="B429">
        <v>51325</v>
      </c>
      <c r="C429">
        <v>93</v>
      </c>
      <c r="D429" t="s">
        <v>170</v>
      </c>
      <c r="E429" s="2">
        <v>39435</v>
      </c>
      <c r="F429" t="s">
        <v>116</v>
      </c>
      <c r="G429">
        <v>3</v>
      </c>
      <c r="H429">
        <v>3</v>
      </c>
      <c r="I429">
        <v>3</v>
      </c>
      <c r="M429">
        <v>4</v>
      </c>
      <c r="N429" s="2">
        <v>43646</v>
      </c>
      <c r="O429">
        <f t="shared" si="36"/>
        <v>0</v>
      </c>
      <c r="P429">
        <f>VLOOKUP("M"&amp;TEXT(G429,"0"),Punten!$A$1:$E$37,5,FALSE)</f>
        <v>0</v>
      </c>
      <c r="Q429">
        <f>VLOOKUP("M"&amp;TEXT(H429,"0"),Punten!$A$1:$E$37,5,FALSE)</f>
        <v>0</v>
      </c>
      <c r="R429">
        <f>VLOOKUP("M"&amp;TEXT(I429,"0"),Punten!$A$1:$E$37,5,FALSE)</f>
        <v>0</v>
      </c>
      <c r="S429">
        <f>VLOOKUP("K"&amp;TEXT(M429,"0"),Punten!$A$1:$E$37,5,FALSE)</f>
        <v>0</v>
      </c>
      <c r="T429">
        <f>VLOOKUP("H"&amp;TEXT(L429,"0"),Punten!$A$1:$E$37,5,FALSE)</f>
        <v>0</v>
      </c>
      <c r="U429">
        <f>VLOOKUP("F"&amp;TEXT(M429,"0"),Punten!$A$2:$E$158,5,FALSE)</f>
        <v>11</v>
      </c>
      <c r="V429">
        <f t="shared" si="37"/>
        <v>11</v>
      </c>
      <c r="W429" t="str">
        <f t="shared" si="38"/>
        <v>43646G11</v>
      </c>
      <c r="X429">
        <f t="shared" si="42"/>
        <v>2</v>
      </c>
      <c r="Y429" t="str">
        <f>VLOOKUP(A429,Klasses!$A$2:$B$100,2,FALSE)</f>
        <v>Girls 11/12</v>
      </c>
      <c r="Z429" t="s">
        <v>198</v>
      </c>
      <c r="AA429" t="str">
        <f t="shared" si="40"/>
        <v>TEAM RIFT BMX BELGIUM</v>
      </c>
      <c r="AB429" t="str">
        <f t="shared" si="41"/>
        <v>Lore WOLFS</v>
      </c>
    </row>
    <row r="430" spans="1:28" x14ac:dyDescent="0.25">
      <c r="A430" t="s">
        <v>45</v>
      </c>
      <c r="B430">
        <v>51331</v>
      </c>
      <c r="C430">
        <v>17</v>
      </c>
      <c r="D430" t="s">
        <v>176</v>
      </c>
      <c r="E430" s="2">
        <v>38771</v>
      </c>
      <c r="F430" t="s">
        <v>116</v>
      </c>
      <c r="G430">
        <v>1</v>
      </c>
      <c r="H430">
        <v>5</v>
      </c>
      <c r="I430">
        <v>5</v>
      </c>
      <c r="M430">
        <v>7</v>
      </c>
      <c r="N430" s="2">
        <v>43646</v>
      </c>
      <c r="O430">
        <f t="shared" si="36"/>
        <v>0</v>
      </c>
      <c r="P430">
        <f>VLOOKUP("M"&amp;TEXT(G430,"0"),Punten!$A$1:$E$37,5,FALSE)</f>
        <v>0</v>
      </c>
      <c r="Q430">
        <f>VLOOKUP("M"&amp;TEXT(H430,"0"),Punten!$A$1:$E$37,5,FALSE)</f>
        <v>0</v>
      </c>
      <c r="R430">
        <f>VLOOKUP("M"&amp;TEXT(I430,"0"),Punten!$A$1:$E$37,5,FALSE)</f>
        <v>0</v>
      </c>
      <c r="S430">
        <f>VLOOKUP("K"&amp;TEXT(M430,"0"),Punten!$A$1:$E$37,5,FALSE)</f>
        <v>0</v>
      </c>
      <c r="T430">
        <f>VLOOKUP("H"&amp;TEXT(L430,"0"),Punten!$A$1:$E$37,5,FALSE)</f>
        <v>0</v>
      </c>
      <c r="U430">
        <f>VLOOKUP("F"&amp;TEXT(M430,"0"),Punten!$A$2:$E$158,5,FALSE)</f>
        <v>6</v>
      </c>
      <c r="V430">
        <f t="shared" si="37"/>
        <v>6</v>
      </c>
      <c r="W430" t="str">
        <f t="shared" si="38"/>
        <v>43646G13</v>
      </c>
      <c r="X430">
        <f t="shared" si="42"/>
        <v>3</v>
      </c>
      <c r="Y430" t="str">
        <f>VLOOKUP(A430,Klasses!$A$2:$B$100,2,FALSE)</f>
        <v>Girls 13/14</v>
      </c>
      <c r="Z430" t="s">
        <v>198</v>
      </c>
      <c r="AA430" t="str">
        <f t="shared" si="40"/>
        <v>TEAM RIFT BMX BELGIUM</v>
      </c>
      <c r="AB430" t="str">
        <f t="shared" si="41"/>
        <v>Lotte WOLFS</v>
      </c>
    </row>
    <row r="431" spans="1:28" x14ac:dyDescent="0.25">
      <c r="A431" t="s">
        <v>47</v>
      </c>
      <c r="B431">
        <v>51326</v>
      </c>
      <c r="C431">
        <v>45</v>
      </c>
      <c r="D431" t="s">
        <v>213</v>
      </c>
      <c r="E431" s="2">
        <v>38081</v>
      </c>
      <c r="F431" t="s">
        <v>116</v>
      </c>
      <c r="G431">
        <v>3</v>
      </c>
      <c r="H431">
        <v>6</v>
      </c>
      <c r="I431">
        <v>6</v>
      </c>
      <c r="N431" s="2">
        <v>43646</v>
      </c>
      <c r="O431">
        <f t="shared" si="36"/>
        <v>0</v>
      </c>
      <c r="P431">
        <f>VLOOKUP("M"&amp;TEXT(G431,"0"),Punten!$A$1:$E$37,5,FALSE)</f>
        <v>0</v>
      </c>
      <c r="Q431">
        <f>VLOOKUP("M"&amp;TEXT(H431,"0"),Punten!$A$1:$E$37,5,FALSE)</f>
        <v>0</v>
      </c>
      <c r="R431">
        <f>VLOOKUP("M"&amp;TEXT(I431,"0"),Punten!$A$1:$E$37,5,FALSE)</f>
        <v>0</v>
      </c>
      <c r="S431">
        <f>VLOOKUP("K"&amp;TEXT(M431,"0"),Punten!$A$1:$E$37,5,FALSE)</f>
        <v>0</v>
      </c>
      <c r="T431">
        <f>VLOOKUP("H"&amp;TEXT(L431,"0"),Punten!$A$1:$E$37,5,FALSE)</f>
        <v>0</v>
      </c>
      <c r="U431">
        <f>VLOOKUP("F"&amp;TEXT(M431,"0"),Punten!$A$2:$E$158,5,FALSE)</f>
        <v>0</v>
      </c>
      <c r="V431">
        <f t="shared" si="37"/>
        <v>0</v>
      </c>
      <c r="W431" t="str">
        <f t="shared" si="38"/>
        <v>43646D05</v>
      </c>
      <c r="X431">
        <f t="shared" si="42"/>
        <v>4</v>
      </c>
      <c r="Y431" t="str">
        <f>VLOOKUP(A431,Klasses!$A$2:$B$100,2,FALSE)</f>
        <v>Dames Cruisers</v>
      </c>
      <c r="Z431" t="s">
        <v>198</v>
      </c>
      <c r="AA431" t="str">
        <f t="shared" si="40"/>
        <v>TEAM RIFT BMX BELGIUM</v>
      </c>
      <c r="AB431" t="str">
        <f t="shared" si="41"/>
        <v>Zoë WOLFS</v>
      </c>
    </row>
    <row r="432" spans="1:28" x14ac:dyDescent="0.25">
      <c r="A432" s="4" t="s">
        <v>43</v>
      </c>
      <c r="B432" s="4">
        <v>52325</v>
      </c>
      <c r="C432" s="4" t="s">
        <v>115</v>
      </c>
      <c r="D432" s="4" t="s">
        <v>119</v>
      </c>
      <c r="E432" s="14">
        <v>39235</v>
      </c>
      <c r="F432" s="4" t="s">
        <v>120</v>
      </c>
      <c r="G432" s="4">
        <v>1</v>
      </c>
      <c r="H432" s="4">
        <v>1</v>
      </c>
      <c r="I432" s="4">
        <v>1</v>
      </c>
      <c r="J432" s="4"/>
      <c r="K432" s="4"/>
      <c r="L432" s="4">
        <v>2</v>
      </c>
      <c r="M432" s="4">
        <v>1</v>
      </c>
      <c r="N432" s="5">
        <v>43597</v>
      </c>
      <c r="O432">
        <f t="shared" si="36"/>
        <v>0</v>
      </c>
      <c r="P432">
        <f>VLOOKUP("M"&amp;TEXT(G432,"0"),Punten!$A$1:$E$37,5,FALSE)</f>
        <v>0</v>
      </c>
      <c r="Q432">
        <f>VLOOKUP("M"&amp;TEXT(H432,"0"),Punten!$A$1:$E$37,5,FALSE)</f>
        <v>0</v>
      </c>
      <c r="R432">
        <f>VLOOKUP("M"&amp;TEXT(I432,"0"),Punten!$A$1:$E$37,5,FALSE)</f>
        <v>0</v>
      </c>
      <c r="S432">
        <f>VLOOKUP("K"&amp;TEXT(M432,"0"),Punten!$A$1:$E$37,5,FALSE)</f>
        <v>0</v>
      </c>
      <c r="T432">
        <f>VLOOKUP("H"&amp;TEXT(L432,"0"),Punten!$A$1:$E$37,5,FALSE)</f>
        <v>0</v>
      </c>
      <c r="U432">
        <f>VLOOKUP("F"&amp;TEXT(M432,"0"),Punten!$A$2:$E$158,5,FALSE)</f>
        <v>20</v>
      </c>
      <c r="V432">
        <f t="shared" si="37"/>
        <v>20</v>
      </c>
      <c r="W432" t="str">
        <f t="shared" si="38"/>
        <v>43597B12</v>
      </c>
      <c r="X432">
        <f t="shared" si="42"/>
        <v>1</v>
      </c>
      <c r="Y432" t="str">
        <f>VLOOKUP(A432,Klasses!$A$2:$B$100,2,FALSE)</f>
        <v>Boys 12</v>
      </c>
      <c r="Z432" t="s">
        <v>198</v>
      </c>
      <c r="AA432" t="str">
        <f t="shared" si="40"/>
        <v>2B RACING TEAM</v>
      </c>
      <c r="AB432" t="str">
        <f t="shared" si="41"/>
        <v>Dries BROUNS</v>
      </c>
    </row>
    <row r="433" spans="1:28" x14ac:dyDescent="0.25">
      <c r="A433" s="4" t="s">
        <v>38</v>
      </c>
      <c r="B433" s="4">
        <v>45670</v>
      </c>
      <c r="C433" s="4" t="s">
        <v>93</v>
      </c>
      <c r="D433" s="4" t="s">
        <v>167</v>
      </c>
      <c r="E433" s="14">
        <v>36529</v>
      </c>
      <c r="F433" s="4" t="s">
        <v>120</v>
      </c>
      <c r="G433" s="4">
        <v>3</v>
      </c>
      <c r="H433" s="4">
        <v>2</v>
      </c>
      <c r="I433" s="4">
        <v>3</v>
      </c>
      <c r="J433" s="4"/>
      <c r="K433" s="4"/>
      <c r="L433" s="4"/>
      <c r="M433" s="4">
        <v>8</v>
      </c>
      <c r="N433" s="5">
        <v>43597</v>
      </c>
      <c r="O433">
        <f t="shared" si="36"/>
        <v>0</v>
      </c>
      <c r="P433">
        <f>VLOOKUP("M"&amp;TEXT(G433,"0"),Punten!$A$1:$E$37,5,FALSE)</f>
        <v>0</v>
      </c>
      <c r="Q433">
        <f>VLOOKUP("M"&amp;TEXT(H433,"0"),Punten!$A$1:$E$37,5,FALSE)</f>
        <v>0</v>
      </c>
      <c r="R433">
        <f>VLOOKUP("M"&amp;TEXT(I433,"0"),Punten!$A$1:$E$37,5,FALSE)</f>
        <v>0</v>
      </c>
      <c r="S433">
        <f>VLOOKUP("K"&amp;TEXT(M433,"0"),Punten!$A$1:$E$37,5,FALSE)</f>
        <v>0</v>
      </c>
      <c r="T433">
        <f>VLOOKUP("H"&amp;TEXT(L433,"0"),Punten!$A$1:$E$37,5,FALSE)</f>
        <v>0</v>
      </c>
      <c r="U433">
        <f>VLOOKUP("F"&amp;TEXT(M433,"0"),Punten!$A$2:$E$158,5,FALSE)</f>
        <v>5</v>
      </c>
      <c r="V433">
        <f t="shared" si="37"/>
        <v>5</v>
      </c>
      <c r="W433" t="str">
        <f t="shared" si="38"/>
        <v>43597B19</v>
      </c>
      <c r="X433">
        <f t="shared" si="42"/>
        <v>2</v>
      </c>
      <c r="Y433" t="str">
        <f>VLOOKUP(A433,Klasses!$A$2:$B$100,2,FALSE)</f>
        <v>Boys 19+</v>
      </c>
      <c r="Z433" t="s">
        <v>198</v>
      </c>
      <c r="AA433" t="str">
        <f t="shared" si="40"/>
        <v>2B RACING TEAM</v>
      </c>
      <c r="AB433" t="str">
        <f t="shared" si="41"/>
        <v>Maarten VERHOEVEN</v>
      </c>
    </row>
    <row r="434" spans="1:28" x14ac:dyDescent="0.25">
      <c r="A434" s="4" t="s">
        <v>42</v>
      </c>
      <c r="B434" s="4">
        <v>45765</v>
      </c>
      <c r="C434" s="4" t="s">
        <v>126</v>
      </c>
      <c r="D434" s="4" t="s">
        <v>127</v>
      </c>
      <c r="E434" s="14">
        <v>38825</v>
      </c>
      <c r="F434" s="4" t="s">
        <v>120</v>
      </c>
      <c r="G434" s="4">
        <v>2</v>
      </c>
      <c r="H434" s="4">
        <v>3</v>
      </c>
      <c r="I434" s="4">
        <v>4</v>
      </c>
      <c r="J434" s="4"/>
      <c r="K434" s="4">
        <v>3</v>
      </c>
      <c r="L434" s="4">
        <v>5</v>
      </c>
      <c r="M434" s="4"/>
      <c r="N434" s="5">
        <v>43597</v>
      </c>
      <c r="O434">
        <f t="shared" si="36"/>
        <v>0</v>
      </c>
      <c r="P434">
        <f>VLOOKUP("M"&amp;TEXT(G434,"0"),Punten!$A$1:$E$37,5,FALSE)</f>
        <v>0</v>
      </c>
      <c r="Q434">
        <f>VLOOKUP("M"&amp;TEXT(H434,"0"),Punten!$A$1:$E$37,5,FALSE)</f>
        <v>0</v>
      </c>
      <c r="R434">
        <f>VLOOKUP("M"&amp;TEXT(I434,"0"),Punten!$A$1:$E$37,5,FALSE)</f>
        <v>0</v>
      </c>
      <c r="S434">
        <f>VLOOKUP("K"&amp;TEXT(M434,"0"),Punten!$A$1:$E$37,5,FALSE)</f>
        <v>0</v>
      </c>
      <c r="T434">
        <f>VLOOKUP("H"&amp;TEXT(L434,"0"),Punten!$A$1:$E$37,5,FALSE)</f>
        <v>0</v>
      </c>
      <c r="U434">
        <f>VLOOKUP("F"&amp;TEXT(M434,"0"),Punten!$A$2:$E$158,5,FALSE)</f>
        <v>0</v>
      </c>
      <c r="V434">
        <f t="shared" si="37"/>
        <v>0</v>
      </c>
      <c r="W434" t="str">
        <f t="shared" si="38"/>
        <v>43597B13</v>
      </c>
      <c r="X434">
        <f t="shared" si="42"/>
        <v>3</v>
      </c>
      <c r="Y434" t="str">
        <f>VLOOKUP(A434,Klasses!$A$2:$B$100,2,FALSE)</f>
        <v>Boys 13</v>
      </c>
      <c r="Z434" t="s">
        <v>198</v>
      </c>
      <c r="AA434" t="str">
        <f t="shared" si="40"/>
        <v>2B RACING TEAM</v>
      </c>
      <c r="AB434" t="str">
        <f t="shared" si="41"/>
        <v>Stef LIPPENS</v>
      </c>
    </row>
    <row r="435" spans="1:28" x14ac:dyDescent="0.25">
      <c r="A435" s="4" t="s">
        <v>44</v>
      </c>
      <c r="B435" s="4">
        <v>45767</v>
      </c>
      <c r="C435" s="4" t="s">
        <v>168</v>
      </c>
      <c r="D435" s="4" t="s">
        <v>169</v>
      </c>
      <c r="E435" s="14">
        <v>39094</v>
      </c>
      <c r="F435" s="4" t="s">
        <v>118</v>
      </c>
      <c r="G435" s="4">
        <v>1</v>
      </c>
      <c r="H435" s="4">
        <v>1</v>
      </c>
      <c r="I435" s="4">
        <v>1</v>
      </c>
      <c r="J435" s="4"/>
      <c r="K435" s="4"/>
      <c r="L435" s="4"/>
      <c r="M435" s="4">
        <v>1</v>
      </c>
      <c r="N435" s="5">
        <v>43597</v>
      </c>
      <c r="O435">
        <f t="shared" si="36"/>
        <v>0</v>
      </c>
      <c r="P435">
        <f>VLOOKUP("M"&amp;TEXT(G435,"0"),Punten!$A$1:$E$37,5,FALSE)</f>
        <v>0</v>
      </c>
      <c r="Q435">
        <f>VLOOKUP("M"&amp;TEXT(H435,"0"),Punten!$A$1:$E$37,5,FALSE)</f>
        <v>0</v>
      </c>
      <c r="R435">
        <f>VLOOKUP("M"&amp;TEXT(I435,"0"),Punten!$A$1:$E$37,5,FALSE)</f>
        <v>0</v>
      </c>
      <c r="S435">
        <f>VLOOKUP("K"&amp;TEXT(M435,"0"),Punten!$A$1:$E$37,5,FALSE)</f>
        <v>0</v>
      </c>
      <c r="T435">
        <f>VLOOKUP("H"&amp;TEXT(L435,"0"),Punten!$A$1:$E$37,5,FALSE)</f>
        <v>0</v>
      </c>
      <c r="U435">
        <f>VLOOKUP("F"&amp;TEXT(M435,"0"),Punten!$A$2:$E$158,5,FALSE)</f>
        <v>20</v>
      </c>
      <c r="V435">
        <f t="shared" si="37"/>
        <v>20</v>
      </c>
      <c r="W435" t="str">
        <f t="shared" si="38"/>
        <v>43597G11</v>
      </c>
      <c r="X435">
        <f t="shared" si="42"/>
        <v>1</v>
      </c>
      <c r="Y435" t="str">
        <f>VLOOKUP(A435,Klasses!$A$2:$B$100,2,FALSE)</f>
        <v>Girls 11/12</v>
      </c>
      <c r="Z435" t="s">
        <v>198</v>
      </c>
      <c r="AA435" t="str">
        <f t="shared" si="40"/>
        <v>BJORN WYNANTS BMX TEAM</v>
      </c>
      <c r="AB435" t="str">
        <f t="shared" si="41"/>
        <v>Sanne LUMBEECK</v>
      </c>
    </row>
    <row r="436" spans="1:28" x14ac:dyDescent="0.25">
      <c r="A436" s="4" t="s">
        <v>42</v>
      </c>
      <c r="B436" s="4">
        <v>45679</v>
      </c>
      <c r="C436" s="4" t="s">
        <v>107</v>
      </c>
      <c r="D436" s="4" t="s">
        <v>140</v>
      </c>
      <c r="E436" s="14">
        <v>38866</v>
      </c>
      <c r="F436" s="4" t="s">
        <v>118</v>
      </c>
      <c r="G436" s="4">
        <v>3</v>
      </c>
      <c r="H436" s="4">
        <v>1</v>
      </c>
      <c r="I436" s="4">
        <v>2</v>
      </c>
      <c r="J436" s="4"/>
      <c r="K436" s="4">
        <v>2</v>
      </c>
      <c r="L436" s="4">
        <v>3</v>
      </c>
      <c r="M436" s="4">
        <v>2</v>
      </c>
      <c r="N436" s="5">
        <v>43597</v>
      </c>
      <c r="O436">
        <f t="shared" si="36"/>
        <v>0</v>
      </c>
      <c r="P436">
        <f>VLOOKUP("M"&amp;TEXT(G436,"0"),Punten!$A$1:$E$37,5,FALSE)</f>
        <v>0</v>
      </c>
      <c r="Q436">
        <f>VLOOKUP("M"&amp;TEXT(H436,"0"),Punten!$A$1:$E$37,5,FALSE)</f>
        <v>0</v>
      </c>
      <c r="R436">
        <f>VLOOKUP("M"&amp;TEXT(I436,"0"),Punten!$A$1:$E$37,5,FALSE)</f>
        <v>0</v>
      </c>
      <c r="S436">
        <f>VLOOKUP("K"&amp;TEXT(M436,"0"),Punten!$A$1:$E$37,5,FALSE)</f>
        <v>0</v>
      </c>
      <c r="T436">
        <f>VLOOKUP("H"&amp;TEXT(L436,"0"),Punten!$A$1:$E$37,5,FALSE)</f>
        <v>0</v>
      </c>
      <c r="U436">
        <f>VLOOKUP("F"&amp;TEXT(M436,"0"),Punten!$A$2:$E$158,5,FALSE)</f>
        <v>16</v>
      </c>
      <c r="V436">
        <f t="shared" si="37"/>
        <v>16</v>
      </c>
      <c r="W436" t="str">
        <f t="shared" si="38"/>
        <v>43597B13</v>
      </c>
      <c r="X436">
        <f t="shared" si="42"/>
        <v>2</v>
      </c>
      <c r="Y436" t="str">
        <f>VLOOKUP(A436,Klasses!$A$2:$B$100,2,FALSE)</f>
        <v>Boys 13</v>
      </c>
      <c r="Z436" t="s">
        <v>198</v>
      </c>
      <c r="AA436" t="str">
        <f t="shared" si="40"/>
        <v>BJORN WYNANTS BMX TEAM</v>
      </c>
      <c r="AB436" t="str">
        <f t="shared" si="41"/>
        <v>Rune ROEFS</v>
      </c>
    </row>
    <row r="437" spans="1:28" x14ac:dyDescent="0.25">
      <c r="A437" s="4" t="s">
        <v>41</v>
      </c>
      <c r="B437" s="4">
        <v>48601</v>
      </c>
      <c r="C437" s="4" t="s">
        <v>146</v>
      </c>
      <c r="D437" s="4" t="s">
        <v>147</v>
      </c>
      <c r="E437" s="14">
        <v>38559</v>
      </c>
      <c r="F437" s="4" t="s">
        <v>118</v>
      </c>
      <c r="G437" s="4">
        <v>2</v>
      </c>
      <c r="H437" s="4">
        <v>1</v>
      </c>
      <c r="I437" s="4">
        <v>1</v>
      </c>
      <c r="J437" s="4"/>
      <c r="K437" s="4"/>
      <c r="L437" s="4">
        <v>1</v>
      </c>
      <c r="M437" s="4">
        <v>4</v>
      </c>
      <c r="N437" s="5">
        <v>43597</v>
      </c>
      <c r="O437">
        <f t="shared" si="36"/>
        <v>0</v>
      </c>
      <c r="P437">
        <f>VLOOKUP("M"&amp;TEXT(G437,"0"),Punten!$A$1:$E$37,5,FALSE)</f>
        <v>0</v>
      </c>
      <c r="Q437">
        <f>VLOOKUP("M"&amp;TEXT(H437,"0"),Punten!$A$1:$E$37,5,FALSE)</f>
        <v>0</v>
      </c>
      <c r="R437">
        <f>VLOOKUP("M"&amp;TEXT(I437,"0"),Punten!$A$1:$E$37,5,FALSE)</f>
        <v>0</v>
      </c>
      <c r="S437">
        <f>VLOOKUP("K"&amp;TEXT(M437,"0"),Punten!$A$1:$E$37,5,FALSE)</f>
        <v>0</v>
      </c>
      <c r="T437">
        <f>VLOOKUP("H"&amp;TEXT(L437,"0"),Punten!$A$1:$E$37,5,FALSE)</f>
        <v>0</v>
      </c>
      <c r="U437">
        <f>VLOOKUP("F"&amp;TEXT(M437,"0"),Punten!$A$2:$E$158,5,FALSE)</f>
        <v>11</v>
      </c>
      <c r="V437">
        <f t="shared" si="37"/>
        <v>11</v>
      </c>
      <c r="W437" t="str">
        <f t="shared" si="38"/>
        <v>43597B14</v>
      </c>
      <c r="X437">
        <f t="shared" si="42"/>
        <v>3</v>
      </c>
      <c r="Y437" t="str">
        <f>VLOOKUP(A437,Klasses!$A$2:$B$100,2,FALSE)</f>
        <v>Boys 14</v>
      </c>
      <c r="Z437" t="s">
        <v>198</v>
      </c>
      <c r="AA437" t="str">
        <f t="shared" si="40"/>
        <v>BJORN WYNANTS BMX TEAM</v>
      </c>
      <c r="AB437" t="str">
        <f t="shared" si="41"/>
        <v>Nathan DE FAUW</v>
      </c>
    </row>
    <row r="438" spans="1:28" x14ac:dyDescent="0.25">
      <c r="A438" s="4" t="s">
        <v>43</v>
      </c>
      <c r="B438" s="4">
        <v>45681</v>
      </c>
      <c r="C438" s="4" t="s">
        <v>203</v>
      </c>
      <c r="D438" s="4" t="s">
        <v>204</v>
      </c>
      <c r="E438" s="14">
        <v>39317</v>
      </c>
      <c r="F438" s="4" t="s">
        <v>118</v>
      </c>
      <c r="G438" s="4">
        <v>2</v>
      </c>
      <c r="H438" s="4">
        <v>2</v>
      </c>
      <c r="I438" s="4">
        <v>3</v>
      </c>
      <c r="J438" s="4"/>
      <c r="K438" s="4"/>
      <c r="L438" s="4">
        <v>3</v>
      </c>
      <c r="M438" s="4">
        <v>5</v>
      </c>
      <c r="N438" s="5">
        <v>43597</v>
      </c>
      <c r="O438">
        <f t="shared" si="36"/>
        <v>0</v>
      </c>
      <c r="P438">
        <f>VLOOKUP("M"&amp;TEXT(G438,"0"),Punten!$A$1:$E$37,5,FALSE)</f>
        <v>0</v>
      </c>
      <c r="Q438">
        <f>VLOOKUP("M"&amp;TEXT(H438,"0"),Punten!$A$1:$E$37,5,FALSE)</f>
        <v>0</v>
      </c>
      <c r="R438">
        <f>VLOOKUP("M"&amp;TEXT(I438,"0"),Punten!$A$1:$E$37,5,FALSE)</f>
        <v>0</v>
      </c>
      <c r="S438">
        <f>VLOOKUP("K"&amp;TEXT(M438,"0"),Punten!$A$1:$E$37,5,FALSE)</f>
        <v>0</v>
      </c>
      <c r="T438">
        <f>VLOOKUP("H"&amp;TEXT(L438,"0"),Punten!$A$1:$E$37,5,FALSE)</f>
        <v>0</v>
      </c>
      <c r="U438">
        <f>VLOOKUP("F"&amp;TEXT(M438,"0"),Punten!$A$2:$E$158,5,FALSE)</f>
        <v>9</v>
      </c>
      <c r="V438">
        <f t="shared" si="37"/>
        <v>9</v>
      </c>
      <c r="W438" t="str">
        <f t="shared" si="38"/>
        <v>43597B12</v>
      </c>
      <c r="X438">
        <f t="shared" si="42"/>
        <v>4</v>
      </c>
      <c r="Y438" t="str">
        <f>VLOOKUP(A438,Klasses!$A$2:$B$100,2,FALSE)</f>
        <v>Boys 12</v>
      </c>
      <c r="Z438" t="s">
        <v>198</v>
      </c>
      <c r="AA438" t="str">
        <f t="shared" si="40"/>
        <v>BJORN WYNANTS BMX TEAM</v>
      </c>
      <c r="AB438" t="str">
        <f t="shared" si="41"/>
        <v>Rune RAEYMAEKERS</v>
      </c>
    </row>
    <row r="439" spans="1:28" x14ac:dyDescent="0.25">
      <c r="A439" s="4" t="s">
        <v>47</v>
      </c>
      <c r="B439" s="4">
        <v>45815</v>
      </c>
      <c r="C439" s="4" t="s">
        <v>108</v>
      </c>
      <c r="D439" s="4" t="s">
        <v>109</v>
      </c>
      <c r="E439" s="14">
        <v>37043</v>
      </c>
      <c r="F439" s="4" t="s">
        <v>110</v>
      </c>
      <c r="G439" s="4">
        <v>1</v>
      </c>
      <c r="H439" s="4">
        <v>2</v>
      </c>
      <c r="I439" s="4">
        <v>3</v>
      </c>
      <c r="J439" s="4"/>
      <c r="K439" s="4"/>
      <c r="L439" s="4">
        <v>1</v>
      </c>
      <c r="M439" s="4">
        <v>2</v>
      </c>
      <c r="N439" s="5">
        <v>43597</v>
      </c>
      <c r="O439">
        <f t="shared" si="36"/>
        <v>0</v>
      </c>
      <c r="P439">
        <f>VLOOKUP("M"&amp;TEXT(G439,"0"),Punten!$A$1:$E$37,5,FALSE)</f>
        <v>0</v>
      </c>
      <c r="Q439">
        <f>VLOOKUP("M"&amp;TEXT(H439,"0"),Punten!$A$1:$E$37,5,FALSE)</f>
        <v>0</v>
      </c>
      <c r="R439">
        <f>VLOOKUP("M"&amp;TEXT(I439,"0"),Punten!$A$1:$E$37,5,FALSE)</f>
        <v>0</v>
      </c>
      <c r="S439">
        <f>VLOOKUP("K"&amp;TEXT(M439,"0"),Punten!$A$1:$E$37,5,FALSE)</f>
        <v>0</v>
      </c>
      <c r="T439">
        <f>VLOOKUP("H"&amp;TEXT(L439,"0"),Punten!$A$1:$E$37,5,FALSE)</f>
        <v>0</v>
      </c>
      <c r="U439">
        <f>VLOOKUP("F"&amp;TEXT(M439,"0"),Punten!$A$2:$E$158,5,FALSE)</f>
        <v>16</v>
      </c>
      <c r="V439">
        <f t="shared" si="37"/>
        <v>16</v>
      </c>
      <c r="W439" t="str">
        <f t="shared" si="38"/>
        <v>43597D05</v>
      </c>
      <c r="X439">
        <f t="shared" si="42"/>
        <v>1</v>
      </c>
      <c r="Y439" t="str">
        <f>VLOOKUP(A439,Klasses!$A$2:$B$100,2,FALSE)</f>
        <v>Dames Cruisers</v>
      </c>
      <c r="Z439" t="s">
        <v>198</v>
      </c>
      <c r="AA439" t="str">
        <f t="shared" si="40"/>
        <v>BMX TEAM CRUPI BELGIUM</v>
      </c>
      <c r="AB439" t="str">
        <f t="shared" si="41"/>
        <v>Gaëtane MEERTS</v>
      </c>
    </row>
    <row r="440" spans="1:28" x14ac:dyDescent="0.25">
      <c r="A440" s="4" t="s">
        <v>41</v>
      </c>
      <c r="B440" s="4">
        <v>45810</v>
      </c>
      <c r="C440" s="4" t="s">
        <v>94</v>
      </c>
      <c r="D440" s="4" t="s">
        <v>145</v>
      </c>
      <c r="E440" s="14">
        <v>38429</v>
      </c>
      <c r="F440" s="4" t="s">
        <v>110</v>
      </c>
      <c r="G440" s="4">
        <v>3</v>
      </c>
      <c r="H440" s="4">
        <v>2</v>
      </c>
      <c r="I440" s="4">
        <v>4</v>
      </c>
      <c r="J440" s="4"/>
      <c r="K440" s="4"/>
      <c r="L440" s="4">
        <v>1</v>
      </c>
      <c r="M440" s="4">
        <v>3</v>
      </c>
      <c r="N440" s="5">
        <v>43597</v>
      </c>
      <c r="O440">
        <f t="shared" si="36"/>
        <v>0</v>
      </c>
      <c r="P440">
        <f>VLOOKUP("M"&amp;TEXT(G440,"0"),Punten!$A$1:$E$37,5,FALSE)</f>
        <v>0</v>
      </c>
      <c r="Q440">
        <f>VLOOKUP("M"&amp;TEXT(H440,"0"),Punten!$A$1:$E$37,5,FALSE)</f>
        <v>0</v>
      </c>
      <c r="R440">
        <f>VLOOKUP("M"&amp;TEXT(I440,"0"),Punten!$A$1:$E$37,5,FALSE)</f>
        <v>0</v>
      </c>
      <c r="S440">
        <f>VLOOKUP("K"&amp;TEXT(M440,"0"),Punten!$A$1:$E$37,5,FALSE)</f>
        <v>0</v>
      </c>
      <c r="T440">
        <f>VLOOKUP("H"&amp;TEXT(L440,"0"),Punten!$A$1:$E$37,5,FALSE)</f>
        <v>0</v>
      </c>
      <c r="U440">
        <f>VLOOKUP("F"&amp;TEXT(M440,"0"),Punten!$A$2:$E$158,5,FALSE)</f>
        <v>13</v>
      </c>
      <c r="V440">
        <f t="shared" si="37"/>
        <v>13</v>
      </c>
      <c r="W440" t="str">
        <f t="shared" si="38"/>
        <v>43597B14</v>
      </c>
      <c r="X440">
        <f t="shared" si="42"/>
        <v>2</v>
      </c>
      <c r="Y440" t="str">
        <f>VLOOKUP(A440,Klasses!$A$2:$B$100,2,FALSE)</f>
        <v>Boys 14</v>
      </c>
      <c r="Z440" t="s">
        <v>198</v>
      </c>
      <c r="AA440" t="str">
        <f t="shared" si="40"/>
        <v>BMX TEAM CRUPI BELGIUM</v>
      </c>
      <c r="AB440" t="str">
        <f t="shared" si="41"/>
        <v>Kjell DE SCHEPPER</v>
      </c>
    </row>
    <row r="441" spans="1:28" x14ac:dyDescent="0.25">
      <c r="A441" s="4" t="s">
        <v>47</v>
      </c>
      <c r="B441" s="4">
        <v>45818</v>
      </c>
      <c r="C441" s="4" t="s">
        <v>111</v>
      </c>
      <c r="D441" s="4" t="s">
        <v>112</v>
      </c>
      <c r="E441" s="14">
        <v>36923</v>
      </c>
      <c r="F441" s="4" t="s">
        <v>110</v>
      </c>
      <c r="G441" s="4">
        <v>2</v>
      </c>
      <c r="H441" s="4">
        <v>3</v>
      </c>
      <c r="I441" s="4">
        <v>1</v>
      </c>
      <c r="J441" s="4"/>
      <c r="K441" s="4"/>
      <c r="L441" s="4">
        <v>4</v>
      </c>
      <c r="M441" s="4">
        <v>8</v>
      </c>
      <c r="N441" s="5">
        <v>43597</v>
      </c>
      <c r="O441">
        <f t="shared" si="36"/>
        <v>0</v>
      </c>
      <c r="P441">
        <f>VLOOKUP("M"&amp;TEXT(G441,"0"),Punten!$A$1:$E$37,5,FALSE)</f>
        <v>0</v>
      </c>
      <c r="Q441">
        <f>VLOOKUP("M"&amp;TEXT(H441,"0"),Punten!$A$1:$E$37,5,FALSE)</f>
        <v>0</v>
      </c>
      <c r="R441">
        <f>VLOOKUP("M"&amp;TEXT(I441,"0"),Punten!$A$1:$E$37,5,FALSE)</f>
        <v>0</v>
      </c>
      <c r="S441">
        <f>VLOOKUP("K"&amp;TEXT(M441,"0"),Punten!$A$1:$E$37,5,FALSE)</f>
        <v>0</v>
      </c>
      <c r="T441">
        <f>VLOOKUP("H"&amp;TEXT(L441,"0"),Punten!$A$1:$E$37,5,FALSE)</f>
        <v>0</v>
      </c>
      <c r="U441">
        <f>VLOOKUP("F"&amp;TEXT(M441,"0"),Punten!$A$2:$E$158,5,FALSE)</f>
        <v>5</v>
      </c>
      <c r="V441">
        <f t="shared" si="37"/>
        <v>5</v>
      </c>
      <c r="W441" t="str">
        <f t="shared" si="38"/>
        <v>43597D05</v>
      </c>
      <c r="X441">
        <f t="shared" si="42"/>
        <v>3</v>
      </c>
      <c r="Y441" t="str">
        <f>VLOOKUP(A441,Klasses!$A$2:$B$100,2,FALSE)</f>
        <v>Dames Cruisers</v>
      </c>
      <c r="Z441" t="s">
        <v>198</v>
      </c>
      <c r="AA441" t="str">
        <f t="shared" si="40"/>
        <v>BMX TEAM CRUPI BELGIUM</v>
      </c>
      <c r="AB441" t="str">
        <f t="shared" si="41"/>
        <v>Amber WILLEM</v>
      </c>
    </row>
    <row r="442" spans="1:28" x14ac:dyDescent="0.25">
      <c r="A442" s="4" t="s">
        <v>47</v>
      </c>
      <c r="B442" s="4">
        <v>54670</v>
      </c>
      <c r="C442" s="4" t="s">
        <v>246</v>
      </c>
      <c r="D442" s="4" t="s">
        <v>247</v>
      </c>
      <c r="E442" s="14">
        <v>37803</v>
      </c>
      <c r="F442" s="4" t="s">
        <v>110</v>
      </c>
      <c r="G442" s="4">
        <v>1</v>
      </c>
      <c r="H442" s="4">
        <v>3</v>
      </c>
      <c r="I442" s="4">
        <v>3</v>
      </c>
      <c r="J442" s="4"/>
      <c r="K442" s="4"/>
      <c r="L442" s="4">
        <v>6</v>
      </c>
      <c r="M442" s="4"/>
      <c r="N442" s="5">
        <v>43597</v>
      </c>
      <c r="O442">
        <f t="shared" si="36"/>
        <v>0</v>
      </c>
      <c r="P442">
        <f>VLOOKUP("M"&amp;TEXT(G442,"0"),Punten!$A$1:$E$37,5,FALSE)</f>
        <v>0</v>
      </c>
      <c r="Q442">
        <f>VLOOKUP("M"&amp;TEXT(H442,"0"),Punten!$A$1:$E$37,5,FALSE)</f>
        <v>0</v>
      </c>
      <c r="R442">
        <f>VLOOKUP("M"&amp;TEXT(I442,"0"),Punten!$A$1:$E$37,5,FALSE)</f>
        <v>0</v>
      </c>
      <c r="S442">
        <f>VLOOKUP("K"&amp;TEXT(M442,"0"),Punten!$A$1:$E$37,5,FALSE)</f>
        <v>0</v>
      </c>
      <c r="T442">
        <f>VLOOKUP("H"&amp;TEXT(L442,"0"),Punten!$A$1:$E$37,5,FALSE)</f>
        <v>0</v>
      </c>
      <c r="U442">
        <f>VLOOKUP("F"&amp;TEXT(M442,"0"),Punten!$A$2:$E$158,5,FALSE)</f>
        <v>0</v>
      </c>
      <c r="V442">
        <f t="shared" si="37"/>
        <v>0</v>
      </c>
      <c r="W442" t="str">
        <f t="shared" si="38"/>
        <v>43597D05</v>
      </c>
      <c r="X442">
        <f t="shared" si="42"/>
        <v>4</v>
      </c>
      <c r="Y442" t="str">
        <f>VLOOKUP(A442,Klasses!$A$2:$B$100,2,FALSE)</f>
        <v>Dames Cruisers</v>
      </c>
      <c r="Z442" t="s">
        <v>198</v>
      </c>
      <c r="AA442" t="str">
        <f t="shared" si="40"/>
        <v>BMX TEAM CRUPI BELGIUM</v>
      </c>
      <c r="AB442" t="str">
        <f t="shared" si="41"/>
        <v>Selena COQUIN</v>
      </c>
    </row>
    <row r="443" spans="1:28" x14ac:dyDescent="0.25">
      <c r="A443" s="4" t="s">
        <v>72</v>
      </c>
      <c r="B443" s="4">
        <v>45838</v>
      </c>
      <c r="C443" s="4" t="s">
        <v>79</v>
      </c>
      <c r="D443" s="4" t="s">
        <v>80</v>
      </c>
      <c r="E443" s="14">
        <v>36789</v>
      </c>
      <c r="F443" s="4" t="s">
        <v>81</v>
      </c>
      <c r="G443" s="4">
        <v>2</v>
      </c>
      <c r="H443" s="4">
        <v>1</v>
      </c>
      <c r="I443" s="4">
        <v>2</v>
      </c>
      <c r="J443" s="4"/>
      <c r="K443" s="4"/>
      <c r="L443" s="4"/>
      <c r="M443" s="4">
        <v>1</v>
      </c>
      <c r="N443" s="5">
        <v>43597</v>
      </c>
      <c r="O443">
        <f t="shared" si="36"/>
        <v>0</v>
      </c>
      <c r="P443">
        <f>VLOOKUP("M"&amp;TEXT(G443,"0"),Punten!$A$1:$E$37,5,FALSE)</f>
        <v>0</v>
      </c>
      <c r="Q443">
        <f>VLOOKUP("M"&amp;TEXT(H443,"0"),Punten!$A$1:$E$37,5,FALSE)</f>
        <v>0</v>
      </c>
      <c r="R443">
        <f>VLOOKUP("M"&amp;TEXT(I443,"0"),Punten!$A$1:$E$37,5,FALSE)</f>
        <v>0</v>
      </c>
      <c r="S443">
        <f>VLOOKUP("K"&amp;TEXT(M443,"0"),Punten!$A$1:$E$37,5,FALSE)</f>
        <v>0</v>
      </c>
      <c r="T443">
        <f>VLOOKUP("H"&amp;TEXT(L443,"0"),Punten!$A$1:$E$37,5,FALSE)</f>
        <v>0</v>
      </c>
      <c r="U443">
        <f>VLOOKUP("F"&amp;TEXT(M443,"0"),Punten!$A$2:$E$158,5,FALSE)</f>
        <v>20</v>
      </c>
      <c r="V443">
        <f t="shared" si="37"/>
        <v>20</v>
      </c>
      <c r="W443" t="str">
        <f t="shared" si="38"/>
        <v>43597C29</v>
      </c>
      <c r="X443">
        <f t="shared" si="42"/>
        <v>1</v>
      </c>
      <c r="Y443" t="str">
        <f>VLOOKUP(A443,Klasses!$A$2:$B$100,2,FALSE)</f>
        <v>Cruisers 17-29 jaar</v>
      </c>
      <c r="Z443" t="s">
        <v>198</v>
      </c>
      <c r="AA443" t="str">
        <f t="shared" si="40"/>
        <v>BMXEMOTION TEAM</v>
      </c>
      <c r="AB443" t="str">
        <f t="shared" si="41"/>
        <v>Robbe VERSCHUEREN</v>
      </c>
    </row>
    <row r="444" spans="1:28" x14ac:dyDescent="0.25">
      <c r="A444" s="4" t="s">
        <v>248</v>
      </c>
      <c r="B444" s="4">
        <v>45786</v>
      </c>
      <c r="C444" s="4" t="s">
        <v>156</v>
      </c>
      <c r="D444" s="4" t="s">
        <v>157</v>
      </c>
      <c r="E444" s="14">
        <v>37908</v>
      </c>
      <c r="F444" s="4" t="s">
        <v>81</v>
      </c>
      <c r="G444" s="4">
        <v>1</v>
      </c>
      <c r="H444" s="4">
        <v>2</v>
      </c>
      <c r="I444" s="4">
        <v>2</v>
      </c>
      <c r="J444" s="4"/>
      <c r="K444" s="4"/>
      <c r="L444" s="4"/>
      <c r="M444" s="4">
        <v>2</v>
      </c>
      <c r="N444" s="5">
        <v>43597</v>
      </c>
      <c r="O444">
        <f t="shared" si="36"/>
        <v>0</v>
      </c>
      <c r="P444">
        <f>VLOOKUP("M"&amp;TEXT(G444,"0"),Punten!$A$1:$E$37,5,FALSE)</f>
        <v>0</v>
      </c>
      <c r="Q444">
        <f>VLOOKUP("M"&amp;TEXT(H444,"0"),Punten!$A$1:$E$37,5,FALSE)</f>
        <v>0</v>
      </c>
      <c r="R444">
        <f>VLOOKUP("M"&amp;TEXT(I444,"0"),Punten!$A$1:$E$37,5,FALSE)</f>
        <v>0</v>
      </c>
      <c r="S444">
        <f>VLOOKUP("K"&amp;TEXT(M444,"0"),Punten!$A$1:$E$37,5,FALSE)</f>
        <v>0</v>
      </c>
      <c r="T444">
        <f>VLOOKUP("H"&amp;TEXT(L444,"0"),Punten!$A$1:$E$37,5,FALSE)</f>
        <v>0</v>
      </c>
      <c r="U444">
        <f>VLOOKUP("F"&amp;TEXT(M444,"0"),Punten!$A$2:$E$158,5,FALSE)</f>
        <v>16</v>
      </c>
      <c r="V444">
        <f t="shared" si="37"/>
        <v>16</v>
      </c>
      <c r="W444" t="str">
        <f t="shared" si="38"/>
        <v>43597B16</v>
      </c>
      <c r="X444">
        <f t="shared" si="42"/>
        <v>2</v>
      </c>
      <c r="Y444" t="e">
        <f>VLOOKUP(A444,Klasses!$A$2:$B$100,2,FALSE)</f>
        <v>#N/A</v>
      </c>
      <c r="Z444" t="s">
        <v>198</v>
      </c>
      <c r="AA444" t="str">
        <f t="shared" si="40"/>
        <v>BMXEMOTION TEAM</v>
      </c>
      <c r="AB444" t="str">
        <f t="shared" si="41"/>
        <v>Arno BRAEKEN</v>
      </c>
    </row>
    <row r="445" spans="1:28" x14ac:dyDescent="0.25">
      <c r="A445" s="4" t="s">
        <v>38</v>
      </c>
      <c r="B445" s="4">
        <v>48603</v>
      </c>
      <c r="C445" s="4" t="s">
        <v>228</v>
      </c>
      <c r="D445" s="4" t="s">
        <v>229</v>
      </c>
      <c r="E445" s="14">
        <v>35250</v>
      </c>
      <c r="F445" s="4" t="s">
        <v>81</v>
      </c>
      <c r="G445" s="4">
        <v>4</v>
      </c>
      <c r="H445" s="4">
        <v>1</v>
      </c>
      <c r="I445" s="4">
        <v>4</v>
      </c>
      <c r="J445" s="4"/>
      <c r="K445" s="4"/>
      <c r="L445" s="4"/>
      <c r="M445" s="4">
        <v>4</v>
      </c>
      <c r="N445" s="5">
        <v>43597</v>
      </c>
      <c r="O445">
        <f t="shared" si="36"/>
        <v>0</v>
      </c>
      <c r="P445">
        <f>VLOOKUP("M"&amp;TEXT(G445,"0"),Punten!$A$1:$E$37,5,FALSE)</f>
        <v>0</v>
      </c>
      <c r="Q445">
        <f>VLOOKUP("M"&amp;TEXT(H445,"0"),Punten!$A$1:$E$37,5,FALSE)</f>
        <v>0</v>
      </c>
      <c r="R445">
        <f>VLOOKUP("M"&amp;TEXT(I445,"0"),Punten!$A$1:$E$37,5,FALSE)</f>
        <v>0</v>
      </c>
      <c r="S445">
        <f>VLOOKUP("K"&amp;TEXT(M445,"0"),Punten!$A$1:$E$37,5,FALSE)</f>
        <v>0</v>
      </c>
      <c r="T445">
        <f>VLOOKUP("H"&amp;TEXT(L445,"0"),Punten!$A$1:$E$37,5,FALSE)</f>
        <v>0</v>
      </c>
      <c r="U445">
        <f>VLOOKUP("F"&amp;TEXT(M445,"0"),Punten!$A$2:$E$158,5,FALSE)</f>
        <v>11</v>
      </c>
      <c r="V445">
        <f t="shared" si="37"/>
        <v>11</v>
      </c>
      <c r="W445" t="str">
        <f t="shared" si="38"/>
        <v>43597B19</v>
      </c>
      <c r="X445">
        <f t="shared" si="42"/>
        <v>3</v>
      </c>
      <c r="Y445" t="str">
        <f>VLOOKUP(A445,Klasses!$A$2:$B$100,2,FALSE)</f>
        <v>Boys 19+</v>
      </c>
      <c r="Z445" t="s">
        <v>198</v>
      </c>
      <c r="AA445" t="str">
        <f t="shared" si="40"/>
        <v>BMXEMOTION TEAM</v>
      </c>
      <c r="AB445" t="str">
        <f t="shared" si="41"/>
        <v>Jari CAMMANS</v>
      </c>
    </row>
    <row r="446" spans="1:28" x14ac:dyDescent="0.25">
      <c r="A446" s="4" t="s">
        <v>47</v>
      </c>
      <c r="B446" s="4">
        <v>52327</v>
      </c>
      <c r="C446" s="4" t="s">
        <v>79</v>
      </c>
      <c r="D446" s="4" t="s">
        <v>211</v>
      </c>
      <c r="E446" s="14">
        <v>37308</v>
      </c>
      <c r="F446" s="4" t="s">
        <v>81</v>
      </c>
      <c r="G446" s="4">
        <v>2</v>
      </c>
      <c r="H446" s="4">
        <v>2</v>
      </c>
      <c r="I446" s="4">
        <v>4</v>
      </c>
      <c r="J446" s="4"/>
      <c r="K446" s="4"/>
      <c r="L446" s="4">
        <v>3</v>
      </c>
      <c r="M446" s="4">
        <v>5</v>
      </c>
      <c r="N446" s="5">
        <v>43597</v>
      </c>
      <c r="O446">
        <f t="shared" si="36"/>
        <v>0</v>
      </c>
      <c r="P446">
        <f>VLOOKUP("M"&amp;TEXT(G446,"0"),Punten!$A$1:$E$37,5,FALSE)</f>
        <v>0</v>
      </c>
      <c r="Q446">
        <f>VLOOKUP("M"&amp;TEXT(H446,"0"),Punten!$A$1:$E$37,5,FALSE)</f>
        <v>0</v>
      </c>
      <c r="R446">
        <f>VLOOKUP("M"&amp;TEXT(I446,"0"),Punten!$A$1:$E$37,5,FALSE)</f>
        <v>0</v>
      </c>
      <c r="S446">
        <f>VLOOKUP("K"&amp;TEXT(M446,"0"),Punten!$A$1:$E$37,5,FALSE)</f>
        <v>0</v>
      </c>
      <c r="T446">
        <f>VLOOKUP("H"&amp;TEXT(L446,"0"),Punten!$A$1:$E$37,5,FALSE)</f>
        <v>0</v>
      </c>
      <c r="U446">
        <f>VLOOKUP("F"&amp;TEXT(M446,"0"),Punten!$A$2:$E$158,5,FALSE)</f>
        <v>9</v>
      </c>
      <c r="V446">
        <f t="shared" si="37"/>
        <v>9</v>
      </c>
      <c r="W446" t="str">
        <f t="shared" si="38"/>
        <v>43597D05</v>
      </c>
      <c r="X446">
        <f t="shared" si="42"/>
        <v>4</v>
      </c>
      <c r="Y446" t="str">
        <f>VLOOKUP(A446,Klasses!$A$2:$B$100,2,FALSE)</f>
        <v>Dames Cruisers</v>
      </c>
      <c r="Z446" t="s">
        <v>198</v>
      </c>
      <c r="AA446" t="str">
        <f t="shared" si="40"/>
        <v>BMXEMOTION TEAM</v>
      </c>
      <c r="AB446" t="str">
        <f t="shared" si="41"/>
        <v>Britt BAETENS</v>
      </c>
    </row>
    <row r="447" spans="1:28" x14ac:dyDescent="0.25">
      <c r="A447" s="4" t="s">
        <v>248</v>
      </c>
      <c r="B447" s="4">
        <v>51608</v>
      </c>
      <c r="C447" s="4" t="s">
        <v>97</v>
      </c>
      <c r="D447" s="4" t="s">
        <v>153</v>
      </c>
      <c r="E447" s="14">
        <v>37648</v>
      </c>
      <c r="F447" s="4" t="s">
        <v>105</v>
      </c>
      <c r="G447" s="4">
        <v>6</v>
      </c>
      <c r="H447" s="4">
        <v>1</v>
      </c>
      <c r="I447" s="4">
        <v>2</v>
      </c>
      <c r="J447" s="4"/>
      <c r="K447" s="4"/>
      <c r="L447" s="4"/>
      <c r="M447" s="4">
        <v>3</v>
      </c>
      <c r="N447" s="5">
        <v>43597</v>
      </c>
      <c r="O447">
        <f t="shared" si="36"/>
        <v>0</v>
      </c>
      <c r="P447">
        <f>VLOOKUP("M"&amp;TEXT(G447,"0"),Punten!$A$1:$E$37,5,FALSE)</f>
        <v>0</v>
      </c>
      <c r="Q447">
        <f>VLOOKUP("M"&amp;TEXT(H447,"0"),Punten!$A$1:$E$37,5,FALSE)</f>
        <v>0</v>
      </c>
      <c r="R447">
        <f>VLOOKUP("M"&amp;TEXT(I447,"0"),Punten!$A$1:$E$37,5,FALSE)</f>
        <v>0</v>
      </c>
      <c r="S447">
        <f>VLOOKUP("K"&amp;TEXT(M447,"0"),Punten!$A$1:$E$37,5,FALSE)</f>
        <v>0</v>
      </c>
      <c r="T447">
        <f>VLOOKUP("H"&amp;TEXT(L447,"0"),Punten!$A$1:$E$37,5,FALSE)</f>
        <v>0</v>
      </c>
      <c r="U447">
        <f>VLOOKUP("F"&amp;TEXT(M447,"0"),Punten!$A$2:$E$158,5,FALSE)</f>
        <v>13</v>
      </c>
      <c r="V447">
        <f t="shared" si="37"/>
        <v>13</v>
      </c>
      <c r="W447" t="str">
        <f t="shared" si="38"/>
        <v>43597B16</v>
      </c>
      <c r="X447">
        <f t="shared" si="42"/>
        <v>1</v>
      </c>
      <c r="Y447" t="e">
        <f>VLOOKUP(A447,Klasses!$A$2:$B$100,2,FALSE)</f>
        <v>#N/A</v>
      </c>
      <c r="Z447" t="s">
        <v>198</v>
      </c>
      <c r="AA447" t="str">
        <f t="shared" si="40"/>
        <v>DARE2RACE BMX TEAM</v>
      </c>
      <c r="AB447" t="str">
        <f t="shared" si="41"/>
        <v>Robbert VAN STAEYEN</v>
      </c>
    </row>
    <row r="448" spans="1:28" x14ac:dyDescent="0.25">
      <c r="A448" s="4" t="s">
        <v>45</v>
      </c>
      <c r="B448" s="4">
        <v>45755</v>
      </c>
      <c r="C448" s="4" t="s">
        <v>209</v>
      </c>
      <c r="D448" s="4" t="s">
        <v>214</v>
      </c>
      <c r="E448" s="14">
        <v>38716</v>
      </c>
      <c r="F448" s="4" t="s">
        <v>105</v>
      </c>
      <c r="G448" s="4">
        <v>4</v>
      </c>
      <c r="H448" s="4">
        <v>4</v>
      </c>
      <c r="I448" s="4">
        <v>3</v>
      </c>
      <c r="J448" s="4"/>
      <c r="K448" s="4"/>
      <c r="L448" s="4"/>
      <c r="M448" s="4">
        <v>5</v>
      </c>
      <c r="N448" s="5">
        <v>43597</v>
      </c>
      <c r="O448">
        <f t="shared" si="36"/>
        <v>0</v>
      </c>
      <c r="P448">
        <f>VLOOKUP("M"&amp;TEXT(G448,"0"),Punten!$A$1:$E$37,5,FALSE)</f>
        <v>0</v>
      </c>
      <c r="Q448">
        <f>VLOOKUP("M"&amp;TEXT(H448,"0"),Punten!$A$1:$E$37,5,FALSE)</f>
        <v>0</v>
      </c>
      <c r="R448">
        <f>VLOOKUP("M"&amp;TEXT(I448,"0"),Punten!$A$1:$E$37,5,FALSE)</f>
        <v>0</v>
      </c>
      <c r="S448">
        <f>VLOOKUP("K"&amp;TEXT(M448,"0"),Punten!$A$1:$E$37,5,FALSE)</f>
        <v>0</v>
      </c>
      <c r="T448">
        <f>VLOOKUP("H"&amp;TEXT(L448,"0"),Punten!$A$1:$E$37,5,FALSE)</f>
        <v>0</v>
      </c>
      <c r="U448">
        <f>VLOOKUP("F"&amp;TEXT(M448,"0"),Punten!$A$2:$E$158,5,FALSE)</f>
        <v>9</v>
      </c>
      <c r="V448">
        <f t="shared" si="37"/>
        <v>9</v>
      </c>
      <c r="W448" t="str">
        <f t="shared" si="38"/>
        <v>43597G13</v>
      </c>
      <c r="X448">
        <f t="shared" si="42"/>
        <v>2</v>
      </c>
      <c r="Y448" t="str">
        <f>VLOOKUP(A448,Klasses!$A$2:$B$100,2,FALSE)</f>
        <v>Girls 13/14</v>
      </c>
      <c r="Z448" t="s">
        <v>198</v>
      </c>
      <c r="AA448" t="str">
        <f t="shared" si="40"/>
        <v>DARE2RACE BMX TEAM</v>
      </c>
      <c r="AB448" t="str">
        <f t="shared" si="41"/>
        <v>Merel VAN GASTEL</v>
      </c>
    </row>
    <row r="449" spans="1:28" x14ac:dyDescent="0.25">
      <c r="A449" s="4" t="s">
        <v>46</v>
      </c>
      <c r="B449" s="4">
        <v>45791</v>
      </c>
      <c r="C449" s="4" t="s">
        <v>102</v>
      </c>
      <c r="D449" s="4" t="s">
        <v>215</v>
      </c>
      <c r="E449" s="14">
        <v>37134</v>
      </c>
      <c r="F449" s="4" t="s">
        <v>105</v>
      </c>
      <c r="G449" s="4">
        <v>3</v>
      </c>
      <c r="H449" s="4">
        <v>1</v>
      </c>
      <c r="I449" s="4">
        <v>3</v>
      </c>
      <c r="J449" s="4"/>
      <c r="K449" s="4"/>
      <c r="L449" s="4">
        <v>4</v>
      </c>
      <c r="M449" s="4">
        <v>7</v>
      </c>
      <c r="N449" s="5">
        <v>43597</v>
      </c>
      <c r="O449">
        <f t="shared" si="36"/>
        <v>0</v>
      </c>
      <c r="P449">
        <f>VLOOKUP("M"&amp;TEXT(G449,"0"),Punten!$A$1:$E$37,5,FALSE)</f>
        <v>0</v>
      </c>
      <c r="Q449">
        <f>VLOOKUP("M"&amp;TEXT(H449,"0"),Punten!$A$1:$E$37,5,FALSE)</f>
        <v>0</v>
      </c>
      <c r="R449">
        <f>VLOOKUP("M"&amp;TEXT(I449,"0"),Punten!$A$1:$E$37,5,FALSE)</f>
        <v>0</v>
      </c>
      <c r="S449">
        <f>VLOOKUP("K"&amp;TEXT(M449,"0"),Punten!$A$1:$E$37,5,FALSE)</f>
        <v>0</v>
      </c>
      <c r="T449">
        <f>VLOOKUP("H"&amp;TEXT(L449,"0"),Punten!$A$1:$E$37,5,FALSE)</f>
        <v>0</v>
      </c>
      <c r="U449">
        <f>VLOOKUP("F"&amp;TEXT(M449,"0"),Punten!$A$2:$E$158,5,FALSE)</f>
        <v>6</v>
      </c>
      <c r="V449">
        <f t="shared" si="37"/>
        <v>6</v>
      </c>
      <c r="W449" t="str">
        <f t="shared" si="38"/>
        <v>43597G15</v>
      </c>
      <c r="X449">
        <f t="shared" si="42"/>
        <v>3</v>
      </c>
      <c r="Y449" t="str">
        <f>VLOOKUP(A449,Klasses!$A$2:$B$100,2,FALSE)</f>
        <v>Girls 15+</v>
      </c>
      <c r="Z449" t="s">
        <v>198</v>
      </c>
      <c r="AA449" t="str">
        <f t="shared" si="40"/>
        <v>DARE2RACE BMX TEAM</v>
      </c>
      <c r="AB449" t="str">
        <f t="shared" si="41"/>
        <v>Julie HEUSEQUIN</v>
      </c>
    </row>
    <row r="450" spans="1:28" x14ac:dyDescent="0.25">
      <c r="A450" s="4" t="s">
        <v>42</v>
      </c>
      <c r="B450" s="4">
        <v>45759</v>
      </c>
      <c r="C450" s="4" t="s">
        <v>99</v>
      </c>
      <c r="D450" s="4" t="s">
        <v>130</v>
      </c>
      <c r="E450" s="14">
        <v>38986</v>
      </c>
      <c r="F450" s="4" t="s">
        <v>105</v>
      </c>
      <c r="G450" s="4">
        <v>1</v>
      </c>
      <c r="H450" s="4">
        <v>2</v>
      </c>
      <c r="I450" s="4">
        <v>2</v>
      </c>
      <c r="J450" s="4"/>
      <c r="K450" s="4">
        <v>4</v>
      </c>
      <c r="L450" s="4">
        <v>5</v>
      </c>
      <c r="M450" s="4"/>
      <c r="N450" s="5">
        <v>43597</v>
      </c>
      <c r="O450">
        <f t="shared" ref="O450:O513" si="43">COUNTIF($W$2:$W$5,W450)</f>
        <v>0</v>
      </c>
      <c r="P450">
        <f>VLOOKUP("M"&amp;TEXT(G450,"0"),Punten!$A$1:$E$37,5,FALSE)</f>
        <v>0</v>
      </c>
      <c r="Q450">
        <f>VLOOKUP("M"&amp;TEXT(H450,"0"),Punten!$A$1:$E$37,5,FALSE)</f>
        <v>0</v>
      </c>
      <c r="R450">
        <f>VLOOKUP("M"&amp;TEXT(I450,"0"),Punten!$A$1:$E$37,5,FALSE)</f>
        <v>0</v>
      </c>
      <c r="S450">
        <f>VLOOKUP("K"&amp;TEXT(M450,"0"),Punten!$A$1:$E$37,5,FALSE)</f>
        <v>0</v>
      </c>
      <c r="T450">
        <f>VLOOKUP("H"&amp;TEXT(L450,"0"),Punten!$A$1:$E$37,5,FALSE)</f>
        <v>0</v>
      </c>
      <c r="U450">
        <f>VLOOKUP("F"&amp;TEXT(M450,"0"),Punten!$A$2:$E$158,5,FALSE)</f>
        <v>0</v>
      </c>
      <c r="V450">
        <f t="shared" ref="V450:V513" si="44">SUM(P450:U450)</f>
        <v>0</v>
      </c>
      <c r="W450" t="str">
        <f t="shared" ref="W450:W513" si="45">N450&amp;A450</f>
        <v>43597B13</v>
      </c>
      <c r="X450">
        <f t="shared" si="42"/>
        <v>4</v>
      </c>
      <c r="Y450" t="str">
        <f>VLOOKUP(A450,Klasses!$A$2:$B$100,2,FALSE)</f>
        <v>Boys 13</v>
      </c>
      <c r="Z450" t="s">
        <v>198</v>
      </c>
      <c r="AA450" t="str">
        <f t="shared" ref="AA450:AA513" si="46">F450</f>
        <v>DARE2RACE BMX TEAM</v>
      </c>
      <c r="AB450" t="str">
        <f t="shared" ref="AB450:AB513" si="47">D450</f>
        <v>Senne VERELST</v>
      </c>
    </row>
    <row r="451" spans="1:28" x14ac:dyDescent="0.25">
      <c r="A451" s="4" t="s">
        <v>49</v>
      </c>
      <c r="B451" s="4">
        <v>56834</v>
      </c>
      <c r="C451" s="4" t="s">
        <v>90</v>
      </c>
      <c r="D451" s="4" t="s">
        <v>91</v>
      </c>
      <c r="E451" s="14">
        <v>32739</v>
      </c>
      <c r="F451" s="4" t="s">
        <v>92</v>
      </c>
      <c r="G451" s="4">
        <v>2</v>
      </c>
      <c r="H451" s="4">
        <v>2</v>
      </c>
      <c r="I451" s="4">
        <v>2</v>
      </c>
      <c r="J451" s="4"/>
      <c r="K451" s="4"/>
      <c r="L451" s="4"/>
      <c r="M451" s="4">
        <v>1</v>
      </c>
      <c r="N451" s="5">
        <v>43597</v>
      </c>
      <c r="O451">
        <f t="shared" si="43"/>
        <v>0</v>
      </c>
      <c r="P451">
        <f>VLOOKUP("M"&amp;TEXT(G451,"0"),Punten!$A$1:$E$37,5,FALSE)</f>
        <v>0</v>
      </c>
      <c r="Q451">
        <f>VLOOKUP("M"&amp;TEXT(H451,"0"),Punten!$A$1:$E$37,5,FALSE)</f>
        <v>0</v>
      </c>
      <c r="R451">
        <f>VLOOKUP("M"&amp;TEXT(I451,"0"),Punten!$A$1:$E$37,5,FALSE)</f>
        <v>0</v>
      </c>
      <c r="S451">
        <f>VLOOKUP("K"&amp;TEXT(M451,"0"),Punten!$A$1:$E$37,5,FALSE)</f>
        <v>0</v>
      </c>
      <c r="T451">
        <f>VLOOKUP("H"&amp;TEXT(L451,"0"),Punten!$A$1:$E$37,5,FALSE)</f>
        <v>0</v>
      </c>
      <c r="U451">
        <f>VLOOKUP("F"&amp;TEXT(M451,"0"),Punten!$A$2:$E$158,5,FALSE)</f>
        <v>20</v>
      </c>
      <c r="V451">
        <f t="shared" si="44"/>
        <v>20</v>
      </c>
      <c r="W451" t="str">
        <f t="shared" si="45"/>
        <v>43597C30</v>
      </c>
      <c r="X451">
        <f t="shared" si="42"/>
        <v>1</v>
      </c>
      <c r="Y451" t="str">
        <f>VLOOKUP(A451,Klasses!$A$2:$B$100,2,FALSE)</f>
        <v>Cruisers 30-39 jaar</v>
      </c>
      <c r="Z451" t="s">
        <v>198</v>
      </c>
      <c r="AA451" t="str">
        <f t="shared" si="46"/>
        <v>FRITS BMX BELGIUM</v>
      </c>
      <c r="AB451" t="str">
        <f t="shared" si="47"/>
        <v>Stijn STRACKX</v>
      </c>
    </row>
    <row r="452" spans="1:28" x14ac:dyDescent="0.25">
      <c r="A452" s="4" t="s">
        <v>45</v>
      </c>
      <c r="B452" s="4">
        <v>48043</v>
      </c>
      <c r="C452" s="4" t="s">
        <v>113</v>
      </c>
      <c r="D452" s="4" t="s">
        <v>172</v>
      </c>
      <c r="E452" s="14">
        <v>38697</v>
      </c>
      <c r="F452" s="4" t="s">
        <v>92</v>
      </c>
      <c r="G452" s="4">
        <v>1</v>
      </c>
      <c r="H452" s="4">
        <v>1</v>
      </c>
      <c r="I452" s="4">
        <v>2</v>
      </c>
      <c r="J452" s="4"/>
      <c r="K452" s="4"/>
      <c r="L452" s="4"/>
      <c r="M452" s="4">
        <v>2</v>
      </c>
      <c r="N452" s="5">
        <v>43597</v>
      </c>
      <c r="O452">
        <f t="shared" si="43"/>
        <v>0</v>
      </c>
      <c r="P452">
        <f>VLOOKUP("M"&amp;TEXT(G452,"0"),Punten!$A$1:$E$37,5,FALSE)</f>
        <v>0</v>
      </c>
      <c r="Q452">
        <f>VLOOKUP("M"&amp;TEXT(H452,"0"),Punten!$A$1:$E$37,5,FALSE)</f>
        <v>0</v>
      </c>
      <c r="R452">
        <f>VLOOKUP("M"&amp;TEXT(I452,"0"),Punten!$A$1:$E$37,5,FALSE)</f>
        <v>0</v>
      </c>
      <c r="S452">
        <f>VLOOKUP("K"&amp;TEXT(M452,"0"),Punten!$A$1:$E$37,5,FALSE)</f>
        <v>0</v>
      </c>
      <c r="T452">
        <f>VLOOKUP("H"&amp;TEXT(L452,"0"),Punten!$A$1:$E$37,5,FALSE)</f>
        <v>0</v>
      </c>
      <c r="U452">
        <f>VLOOKUP("F"&amp;TEXT(M452,"0"),Punten!$A$2:$E$158,5,FALSE)</f>
        <v>16</v>
      </c>
      <c r="V452">
        <f t="shared" si="44"/>
        <v>16</v>
      </c>
      <c r="W452" t="str">
        <f t="shared" si="45"/>
        <v>43597G13</v>
      </c>
      <c r="X452">
        <f t="shared" si="42"/>
        <v>2</v>
      </c>
      <c r="Y452" t="str">
        <f>VLOOKUP(A452,Klasses!$A$2:$B$100,2,FALSE)</f>
        <v>Girls 13/14</v>
      </c>
      <c r="Z452" t="s">
        <v>198</v>
      </c>
      <c r="AA452" t="str">
        <f t="shared" si="46"/>
        <v>FRITS BMX BELGIUM</v>
      </c>
      <c r="AB452" t="str">
        <f t="shared" si="47"/>
        <v>Britt HUYBRECHTS</v>
      </c>
    </row>
    <row r="453" spans="1:28" x14ac:dyDescent="0.25">
      <c r="A453" s="4" t="s">
        <v>42</v>
      </c>
      <c r="B453" s="4">
        <v>48036</v>
      </c>
      <c r="C453" s="4" t="s">
        <v>74</v>
      </c>
      <c r="D453" s="4" t="s">
        <v>134</v>
      </c>
      <c r="E453" s="14">
        <v>38812</v>
      </c>
      <c r="F453" s="4" t="s">
        <v>92</v>
      </c>
      <c r="G453" s="4">
        <v>2</v>
      </c>
      <c r="H453" s="4">
        <v>2</v>
      </c>
      <c r="I453" s="4">
        <v>1</v>
      </c>
      <c r="J453" s="4"/>
      <c r="K453" s="4">
        <v>1</v>
      </c>
      <c r="L453" s="4">
        <v>4</v>
      </c>
      <c r="M453" s="4">
        <v>5</v>
      </c>
      <c r="N453" s="5">
        <v>43597</v>
      </c>
      <c r="O453">
        <f t="shared" si="43"/>
        <v>0</v>
      </c>
      <c r="P453">
        <f>VLOOKUP("M"&amp;TEXT(G453,"0"),Punten!$A$1:$E$37,5,FALSE)</f>
        <v>0</v>
      </c>
      <c r="Q453">
        <f>VLOOKUP("M"&amp;TEXT(H453,"0"),Punten!$A$1:$E$37,5,FALSE)</f>
        <v>0</v>
      </c>
      <c r="R453">
        <f>VLOOKUP("M"&amp;TEXT(I453,"0"),Punten!$A$1:$E$37,5,FALSE)</f>
        <v>0</v>
      </c>
      <c r="S453">
        <f>VLOOKUP("K"&amp;TEXT(M453,"0"),Punten!$A$1:$E$37,5,FALSE)</f>
        <v>0</v>
      </c>
      <c r="T453">
        <f>VLOOKUP("H"&amp;TEXT(L453,"0"),Punten!$A$1:$E$37,5,FALSE)</f>
        <v>0</v>
      </c>
      <c r="U453">
        <f>VLOOKUP("F"&amp;TEXT(M453,"0"),Punten!$A$2:$E$158,5,FALSE)</f>
        <v>9</v>
      </c>
      <c r="V453">
        <f t="shared" si="44"/>
        <v>9</v>
      </c>
      <c r="W453" t="str">
        <f t="shared" si="45"/>
        <v>43597B13</v>
      </c>
      <c r="X453">
        <f t="shared" si="42"/>
        <v>3</v>
      </c>
      <c r="Y453" t="str">
        <f>VLOOKUP(A453,Klasses!$A$2:$B$100,2,FALSE)</f>
        <v>Boys 13</v>
      </c>
      <c r="Z453" t="s">
        <v>198</v>
      </c>
      <c r="AA453" t="str">
        <f t="shared" si="46"/>
        <v>FRITS BMX BELGIUM</v>
      </c>
      <c r="AB453" t="str">
        <f t="shared" si="47"/>
        <v>Yeno VINGERHOETS</v>
      </c>
    </row>
    <row r="454" spans="1:28" x14ac:dyDescent="0.25">
      <c r="A454" s="4" t="s">
        <v>38</v>
      </c>
      <c r="B454" s="4">
        <v>45773</v>
      </c>
      <c r="C454" s="4" t="s">
        <v>67</v>
      </c>
      <c r="D454" s="4" t="s">
        <v>202</v>
      </c>
      <c r="E454" s="14">
        <v>35360</v>
      </c>
      <c r="F454" s="4" t="s">
        <v>92</v>
      </c>
      <c r="G454" s="4">
        <v>4</v>
      </c>
      <c r="H454" s="4">
        <v>3</v>
      </c>
      <c r="I454" s="4">
        <v>2</v>
      </c>
      <c r="J454" s="4"/>
      <c r="K454" s="4"/>
      <c r="L454" s="4"/>
      <c r="M454" s="4">
        <v>7</v>
      </c>
      <c r="N454" s="5">
        <v>43597</v>
      </c>
      <c r="O454">
        <f t="shared" si="43"/>
        <v>0</v>
      </c>
      <c r="P454">
        <f>VLOOKUP("M"&amp;TEXT(G454,"0"),Punten!$A$1:$E$37,5,FALSE)</f>
        <v>0</v>
      </c>
      <c r="Q454">
        <f>VLOOKUP("M"&amp;TEXT(H454,"0"),Punten!$A$1:$E$37,5,FALSE)</f>
        <v>0</v>
      </c>
      <c r="R454">
        <f>VLOOKUP("M"&amp;TEXT(I454,"0"),Punten!$A$1:$E$37,5,FALSE)</f>
        <v>0</v>
      </c>
      <c r="S454">
        <f>VLOOKUP("K"&amp;TEXT(M454,"0"),Punten!$A$1:$E$37,5,FALSE)</f>
        <v>0</v>
      </c>
      <c r="T454">
        <f>VLOOKUP("H"&amp;TEXT(L454,"0"),Punten!$A$1:$E$37,5,FALSE)</f>
        <v>0</v>
      </c>
      <c r="U454">
        <f>VLOOKUP("F"&amp;TEXT(M454,"0"),Punten!$A$2:$E$158,5,FALSE)</f>
        <v>6</v>
      </c>
      <c r="V454">
        <f t="shared" si="44"/>
        <v>6</v>
      </c>
      <c r="W454" t="str">
        <f t="shared" si="45"/>
        <v>43597B19</v>
      </c>
      <c r="X454">
        <f t="shared" si="42"/>
        <v>4</v>
      </c>
      <c r="Y454" t="str">
        <f>VLOOKUP(A454,Klasses!$A$2:$B$100,2,FALSE)</f>
        <v>Boys 19+</v>
      </c>
      <c r="Z454" t="s">
        <v>198</v>
      </c>
      <c r="AA454" t="str">
        <f t="shared" si="46"/>
        <v>FRITS BMX BELGIUM</v>
      </c>
      <c r="AB454" t="str">
        <f t="shared" si="47"/>
        <v>Seppe BEIJENS</v>
      </c>
    </row>
    <row r="455" spans="1:28" x14ac:dyDescent="0.25">
      <c r="A455" s="4" t="s">
        <v>72</v>
      </c>
      <c r="B455" s="4">
        <v>47036</v>
      </c>
      <c r="C455" s="4" t="s">
        <v>210</v>
      </c>
      <c r="D455" s="4" t="s">
        <v>85</v>
      </c>
      <c r="E455" s="14">
        <v>36387</v>
      </c>
      <c r="F455" s="4" t="s">
        <v>86</v>
      </c>
      <c r="G455" s="4">
        <v>3</v>
      </c>
      <c r="H455" s="4">
        <v>3</v>
      </c>
      <c r="I455" s="4">
        <v>3</v>
      </c>
      <c r="J455" s="4"/>
      <c r="K455" s="4"/>
      <c r="L455" s="4"/>
      <c r="M455" s="4">
        <v>4</v>
      </c>
      <c r="N455" s="5">
        <v>43597</v>
      </c>
      <c r="O455">
        <f t="shared" si="43"/>
        <v>0</v>
      </c>
      <c r="P455">
        <f>VLOOKUP("M"&amp;TEXT(G455,"0"),Punten!$A$1:$E$37,5,FALSE)</f>
        <v>0</v>
      </c>
      <c r="Q455">
        <f>VLOOKUP("M"&amp;TEXT(H455,"0"),Punten!$A$1:$E$37,5,FALSE)</f>
        <v>0</v>
      </c>
      <c r="R455">
        <f>VLOOKUP("M"&amp;TEXT(I455,"0"),Punten!$A$1:$E$37,5,FALSE)</f>
        <v>0</v>
      </c>
      <c r="S455">
        <f>VLOOKUP("K"&amp;TEXT(M455,"0"),Punten!$A$1:$E$37,5,FALSE)</f>
        <v>0</v>
      </c>
      <c r="T455">
        <f>VLOOKUP("H"&amp;TEXT(L455,"0"),Punten!$A$1:$E$37,5,FALSE)</f>
        <v>0</v>
      </c>
      <c r="U455">
        <f>VLOOKUP("F"&amp;TEXT(M455,"0"),Punten!$A$2:$E$158,5,FALSE)</f>
        <v>11</v>
      </c>
      <c r="V455">
        <f t="shared" si="44"/>
        <v>11</v>
      </c>
      <c r="W455" t="str">
        <f t="shared" si="45"/>
        <v>43597C29</v>
      </c>
      <c r="X455">
        <f t="shared" si="42"/>
        <v>1</v>
      </c>
      <c r="Y455" t="str">
        <f>VLOOKUP(A455,Klasses!$A$2:$B$100,2,FALSE)</f>
        <v>Cruisers 17-29 jaar</v>
      </c>
      <c r="Z455" t="s">
        <v>198</v>
      </c>
      <c r="AA455" t="str">
        <f t="shared" si="46"/>
        <v>HARO-BMX4LIFE TEAM</v>
      </c>
      <c r="AB455" t="str">
        <f t="shared" si="47"/>
        <v>Brent VANHOOF</v>
      </c>
    </row>
    <row r="456" spans="1:28" x14ac:dyDescent="0.25">
      <c r="A456" s="4" t="s">
        <v>38</v>
      </c>
      <c r="B456" s="4">
        <v>52994</v>
      </c>
      <c r="C456" s="4" t="s">
        <v>188</v>
      </c>
      <c r="D456" s="4" t="s">
        <v>233</v>
      </c>
      <c r="E456" s="14">
        <v>34968</v>
      </c>
      <c r="F456" s="4" t="s">
        <v>86</v>
      </c>
      <c r="G456" s="4">
        <v>3</v>
      </c>
      <c r="H456" s="4">
        <v>5</v>
      </c>
      <c r="I456" s="4">
        <v>1</v>
      </c>
      <c r="J456" s="4"/>
      <c r="K456" s="4"/>
      <c r="L456" s="4"/>
      <c r="M456" s="4">
        <v>5</v>
      </c>
      <c r="N456" s="5">
        <v>43597</v>
      </c>
      <c r="O456">
        <f t="shared" si="43"/>
        <v>0</v>
      </c>
      <c r="P456">
        <f>VLOOKUP("M"&amp;TEXT(G456,"0"),Punten!$A$1:$E$37,5,FALSE)</f>
        <v>0</v>
      </c>
      <c r="Q456">
        <f>VLOOKUP("M"&amp;TEXT(H456,"0"),Punten!$A$1:$E$37,5,FALSE)</f>
        <v>0</v>
      </c>
      <c r="R456">
        <f>VLOOKUP("M"&amp;TEXT(I456,"0"),Punten!$A$1:$E$37,5,FALSE)</f>
        <v>0</v>
      </c>
      <c r="S456">
        <f>VLOOKUP("K"&amp;TEXT(M456,"0"),Punten!$A$1:$E$37,5,FALSE)</f>
        <v>0</v>
      </c>
      <c r="T456">
        <f>VLOOKUP("H"&amp;TEXT(L456,"0"),Punten!$A$1:$E$37,5,FALSE)</f>
        <v>0</v>
      </c>
      <c r="U456">
        <f>VLOOKUP("F"&amp;TEXT(M456,"0"),Punten!$A$2:$E$158,5,FALSE)</f>
        <v>9</v>
      </c>
      <c r="V456">
        <f t="shared" si="44"/>
        <v>9</v>
      </c>
      <c r="W456" t="str">
        <f t="shared" si="45"/>
        <v>43597B19</v>
      </c>
      <c r="X456">
        <f t="shared" si="42"/>
        <v>2</v>
      </c>
      <c r="Y456" t="str">
        <f>VLOOKUP(A456,Klasses!$A$2:$B$100,2,FALSE)</f>
        <v>Boys 19+</v>
      </c>
      <c r="Z456" t="s">
        <v>198</v>
      </c>
      <c r="AA456" t="str">
        <f t="shared" si="46"/>
        <v>HARO-BMX4LIFE TEAM</v>
      </c>
      <c r="AB456" t="str">
        <f t="shared" si="47"/>
        <v>Seppe GORRENS</v>
      </c>
    </row>
    <row r="457" spans="1:28" x14ac:dyDescent="0.25">
      <c r="A457" s="4" t="s">
        <v>40</v>
      </c>
      <c r="B457" s="4">
        <v>47042</v>
      </c>
      <c r="C457" s="4" t="s">
        <v>87</v>
      </c>
      <c r="D457" s="4" t="s">
        <v>149</v>
      </c>
      <c r="E457" s="14">
        <v>38037</v>
      </c>
      <c r="F457" s="4" t="s">
        <v>86</v>
      </c>
      <c r="G457" s="4">
        <v>1</v>
      </c>
      <c r="H457" s="4">
        <v>4</v>
      </c>
      <c r="I457" s="4">
        <v>1</v>
      </c>
      <c r="J457" s="4"/>
      <c r="K457" s="4"/>
      <c r="L457" s="4">
        <v>2</v>
      </c>
      <c r="M457" s="4">
        <v>7</v>
      </c>
      <c r="N457" s="5">
        <v>43597</v>
      </c>
      <c r="O457">
        <f t="shared" si="43"/>
        <v>0</v>
      </c>
      <c r="P457">
        <f>VLOOKUP("M"&amp;TEXT(G457,"0"),Punten!$A$1:$E$37,5,FALSE)</f>
        <v>0</v>
      </c>
      <c r="Q457">
        <f>VLOOKUP("M"&amp;TEXT(H457,"0"),Punten!$A$1:$E$37,5,FALSE)</f>
        <v>0</v>
      </c>
      <c r="R457">
        <f>VLOOKUP("M"&amp;TEXT(I457,"0"),Punten!$A$1:$E$37,5,FALSE)</f>
        <v>0</v>
      </c>
      <c r="S457">
        <f>VLOOKUP("K"&amp;TEXT(M457,"0"),Punten!$A$1:$E$37,5,FALSE)</f>
        <v>0</v>
      </c>
      <c r="T457">
        <f>VLOOKUP("H"&amp;TEXT(L457,"0"),Punten!$A$1:$E$37,5,FALSE)</f>
        <v>0</v>
      </c>
      <c r="U457">
        <f>VLOOKUP("F"&amp;TEXT(M457,"0"),Punten!$A$2:$E$158,5,FALSE)</f>
        <v>6</v>
      </c>
      <c r="V457">
        <f t="shared" si="44"/>
        <v>6</v>
      </c>
      <c r="W457" t="str">
        <f t="shared" si="45"/>
        <v>43597B15</v>
      </c>
      <c r="X457">
        <f t="shared" si="42"/>
        <v>3</v>
      </c>
      <c r="Y457" t="str">
        <f>VLOOKUP(A457,Klasses!$A$2:$B$100,2,FALSE)</f>
        <v>Boys 15/16</v>
      </c>
      <c r="Z457" t="s">
        <v>198</v>
      </c>
      <c r="AA457" t="str">
        <f t="shared" si="46"/>
        <v>HARO-BMX4LIFE TEAM</v>
      </c>
      <c r="AB457" t="str">
        <f t="shared" si="47"/>
        <v>Luka VAN STEENBERGEN</v>
      </c>
    </row>
    <row r="458" spans="1:28" x14ac:dyDescent="0.25">
      <c r="A458" s="4" t="s">
        <v>248</v>
      </c>
      <c r="B458" s="4">
        <v>45763</v>
      </c>
      <c r="C458" s="4" t="s">
        <v>146</v>
      </c>
      <c r="D458" s="4" t="s">
        <v>152</v>
      </c>
      <c r="E458" s="14">
        <v>37759</v>
      </c>
      <c r="F458" s="4" t="s">
        <v>86</v>
      </c>
      <c r="G458" s="4">
        <v>5</v>
      </c>
      <c r="H458" s="4">
        <v>5</v>
      </c>
      <c r="I458" s="4">
        <v>5</v>
      </c>
      <c r="J458" s="4"/>
      <c r="K458" s="4"/>
      <c r="L458" s="4"/>
      <c r="M458" s="4"/>
      <c r="N458" s="5">
        <v>43597</v>
      </c>
      <c r="O458">
        <f t="shared" si="43"/>
        <v>0</v>
      </c>
      <c r="P458">
        <f>VLOOKUP("M"&amp;TEXT(G458,"0"),Punten!$A$1:$E$37,5,FALSE)</f>
        <v>0</v>
      </c>
      <c r="Q458">
        <f>VLOOKUP("M"&amp;TEXT(H458,"0"),Punten!$A$1:$E$37,5,FALSE)</f>
        <v>0</v>
      </c>
      <c r="R458">
        <f>VLOOKUP("M"&amp;TEXT(I458,"0"),Punten!$A$1:$E$37,5,FALSE)</f>
        <v>0</v>
      </c>
      <c r="S458">
        <f>VLOOKUP("K"&amp;TEXT(M458,"0"),Punten!$A$1:$E$37,5,FALSE)</f>
        <v>0</v>
      </c>
      <c r="T458">
        <f>VLOOKUP("H"&amp;TEXT(L458,"0"),Punten!$A$1:$E$37,5,FALSE)</f>
        <v>0</v>
      </c>
      <c r="U458">
        <f>VLOOKUP("F"&amp;TEXT(M458,"0"),Punten!$A$2:$E$158,5,FALSE)</f>
        <v>0</v>
      </c>
      <c r="V458">
        <f t="shared" si="44"/>
        <v>0</v>
      </c>
      <c r="W458" t="str">
        <f t="shared" si="45"/>
        <v>43597B16</v>
      </c>
      <c r="X458">
        <f t="shared" si="42"/>
        <v>4</v>
      </c>
      <c r="Y458" t="e">
        <f>VLOOKUP(A458,Klasses!$A$2:$B$100,2,FALSE)</f>
        <v>#N/A</v>
      </c>
      <c r="Z458" t="s">
        <v>198</v>
      </c>
      <c r="AA458" t="str">
        <f t="shared" si="46"/>
        <v>HARO-BMX4LIFE TEAM</v>
      </c>
      <c r="AB458" t="str">
        <f t="shared" si="47"/>
        <v>Mattheo HANNES</v>
      </c>
    </row>
    <row r="459" spans="1:28" x14ac:dyDescent="0.25">
      <c r="A459" s="4" t="s">
        <v>72</v>
      </c>
      <c r="B459" s="4">
        <v>56381</v>
      </c>
      <c r="C459" s="4" t="s">
        <v>225</v>
      </c>
      <c r="D459" s="4" t="s">
        <v>78</v>
      </c>
      <c r="E459" s="14">
        <v>36393</v>
      </c>
      <c r="F459" s="4" t="s">
        <v>77</v>
      </c>
      <c r="G459" s="4">
        <v>1</v>
      </c>
      <c r="H459" s="4">
        <v>1</v>
      </c>
      <c r="I459" s="4">
        <v>1</v>
      </c>
      <c r="J459" s="4"/>
      <c r="K459" s="4"/>
      <c r="L459" s="4"/>
      <c r="M459" s="4">
        <v>2</v>
      </c>
      <c r="N459" s="5">
        <v>43597</v>
      </c>
      <c r="O459">
        <f t="shared" si="43"/>
        <v>0</v>
      </c>
      <c r="P459">
        <f>VLOOKUP("M"&amp;TEXT(G459,"0"),Punten!$A$1:$E$37,5,FALSE)</f>
        <v>0</v>
      </c>
      <c r="Q459">
        <f>VLOOKUP("M"&amp;TEXT(H459,"0"),Punten!$A$1:$E$37,5,FALSE)</f>
        <v>0</v>
      </c>
      <c r="R459">
        <f>VLOOKUP("M"&amp;TEXT(I459,"0"),Punten!$A$1:$E$37,5,FALSE)</f>
        <v>0</v>
      </c>
      <c r="S459">
        <f>VLOOKUP("K"&amp;TEXT(M459,"0"),Punten!$A$1:$E$37,5,FALSE)</f>
        <v>0</v>
      </c>
      <c r="T459">
        <f>VLOOKUP("H"&amp;TEXT(L459,"0"),Punten!$A$1:$E$37,5,FALSE)</f>
        <v>0</v>
      </c>
      <c r="U459">
        <f>VLOOKUP("F"&amp;TEXT(M459,"0"),Punten!$A$2:$E$158,5,FALSE)</f>
        <v>16</v>
      </c>
      <c r="V459">
        <f t="shared" si="44"/>
        <v>16</v>
      </c>
      <c r="W459" t="str">
        <f t="shared" si="45"/>
        <v>43597C29</v>
      </c>
      <c r="X459">
        <f t="shared" si="42"/>
        <v>1</v>
      </c>
      <c r="Y459" t="str">
        <f>VLOOKUP(A459,Klasses!$A$2:$B$100,2,FALSE)</f>
        <v>Cruisers 17-29 jaar</v>
      </c>
      <c r="Z459" t="s">
        <v>198</v>
      </c>
      <c r="AA459" t="str">
        <f t="shared" si="46"/>
        <v>ICE FACTORY BELGIUM</v>
      </c>
      <c r="AB459" t="str">
        <f t="shared" si="47"/>
        <v>Dennis STEEMANS</v>
      </c>
    </row>
    <row r="460" spans="1:28" x14ac:dyDescent="0.25">
      <c r="A460" s="4" t="s">
        <v>65</v>
      </c>
      <c r="B460" s="4">
        <v>45784</v>
      </c>
      <c r="C460" s="4" t="s">
        <v>182</v>
      </c>
      <c r="D460" s="4" t="s">
        <v>234</v>
      </c>
      <c r="E460" s="14">
        <v>36584</v>
      </c>
      <c r="F460" s="4" t="s">
        <v>77</v>
      </c>
      <c r="G460" s="4">
        <v>4</v>
      </c>
      <c r="H460" s="4">
        <v>2</v>
      </c>
      <c r="I460" s="4">
        <v>5</v>
      </c>
      <c r="J460" s="4"/>
      <c r="K460" s="4"/>
      <c r="L460" s="4"/>
      <c r="M460" s="4">
        <v>6</v>
      </c>
      <c r="N460" s="5">
        <v>43597</v>
      </c>
      <c r="O460">
        <f t="shared" si="43"/>
        <v>0</v>
      </c>
      <c r="P460">
        <f>VLOOKUP("M"&amp;TEXT(G460,"0"),Punten!$A$1:$E$37,5,FALSE)</f>
        <v>0</v>
      </c>
      <c r="Q460">
        <f>VLOOKUP("M"&amp;TEXT(H460,"0"),Punten!$A$1:$E$37,5,FALSE)</f>
        <v>0</v>
      </c>
      <c r="R460">
        <f>VLOOKUP("M"&amp;TEXT(I460,"0"),Punten!$A$1:$E$37,5,FALSE)</f>
        <v>0</v>
      </c>
      <c r="S460">
        <f>VLOOKUP("K"&amp;TEXT(M460,"0"),Punten!$A$1:$E$37,5,FALSE)</f>
        <v>0</v>
      </c>
      <c r="T460">
        <f>VLOOKUP("H"&amp;TEXT(L460,"0"),Punten!$A$1:$E$37,5,FALSE)</f>
        <v>0</v>
      </c>
      <c r="U460">
        <f>VLOOKUP("F"&amp;TEXT(M460,"0"),Punten!$A$2:$E$158,5,FALSE)</f>
        <v>7</v>
      </c>
      <c r="V460">
        <f t="shared" si="44"/>
        <v>7</v>
      </c>
      <c r="W460" t="str">
        <f t="shared" si="45"/>
        <v>43597ME</v>
      </c>
      <c r="X460">
        <f t="shared" si="42"/>
        <v>2</v>
      </c>
      <c r="Y460" t="str">
        <f>VLOOKUP(A460,Klasses!$A$2:$B$100,2,FALSE)</f>
        <v>Men Elite</v>
      </c>
      <c r="Z460" t="s">
        <v>198</v>
      </c>
      <c r="AA460" t="str">
        <f t="shared" si="46"/>
        <v>ICE FACTORY BELGIUM</v>
      </c>
      <c r="AB460" t="str">
        <f t="shared" si="47"/>
        <v>Kobe HEREMANS</v>
      </c>
    </row>
    <row r="461" spans="1:28" x14ac:dyDescent="0.25">
      <c r="A461" s="4" t="s">
        <v>72</v>
      </c>
      <c r="B461" s="4">
        <v>49660</v>
      </c>
      <c r="C461" s="4" t="s">
        <v>88</v>
      </c>
      <c r="D461" s="4" t="s">
        <v>89</v>
      </c>
      <c r="E461" s="14">
        <v>35668</v>
      </c>
      <c r="F461" s="4" t="s">
        <v>77</v>
      </c>
      <c r="G461" s="4">
        <v>8</v>
      </c>
      <c r="H461" s="4">
        <v>8</v>
      </c>
      <c r="I461" s="4">
        <v>8</v>
      </c>
      <c r="J461" s="4"/>
      <c r="K461" s="4"/>
      <c r="L461" s="4"/>
      <c r="M461" s="4"/>
      <c r="N461" s="5">
        <v>43597</v>
      </c>
      <c r="O461">
        <f t="shared" si="43"/>
        <v>0</v>
      </c>
      <c r="P461">
        <f>VLOOKUP("M"&amp;TEXT(G461,"0"),Punten!$A$1:$E$37,5,FALSE)</f>
        <v>0</v>
      </c>
      <c r="Q461">
        <f>VLOOKUP("M"&amp;TEXT(H461,"0"),Punten!$A$1:$E$37,5,FALSE)</f>
        <v>0</v>
      </c>
      <c r="R461">
        <f>VLOOKUP("M"&amp;TEXT(I461,"0"),Punten!$A$1:$E$37,5,FALSE)</f>
        <v>0</v>
      </c>
      <c r="S461">
        <f>VLOOKUP("K"&amp;TEXT(M461,"0"),Punten!$A$1:$E$37,5,FALSE)</f>
        <v>0</v>
      </c>
      <c r="T461">
        <f>VLOOKUP("H"&amp;TEXT(L461,"0"),Punten!$A$1:$E$37,5,FALSE)</f>
        <v>0</v>
      </c>
      <c r="U461">
        <f>VLOOKUP("F"&amp;TEXT(M461,"0"),Punten!$A$2:$E$158,5,FALSE)</f>
        <v>0</v>
      </c>
      <c r="V461">
        <f t="shared" si="44"/>
        <v>0</v>
      </c>
      <c r="W461" t="str">
        <f t="shared" si="45"/>
        <v>43597C29</v>
      </c>
      <c r="X461">
        <f t="shared" si="42"/>
        <v>3</v>
      </c>
      <c r="Y461" t="str">
        <f>VLOOKUP(A461,Klasses!$A$2:$B$100,2,FALSE)</f>
        <v>Cruisers 17-29 jaar</v>
      </c>
      <c r="Z461" t="s">
        <v>198</v>
      </c>
      <c r="AA461" t="str">
        <f t="shared" si="46"/>
        <v>ICE FACTORY BELGIUM</v>
      </c>
      <c r="AB461" t="str">
        <f t="shared" si="47"/>
        <v>Svendsen GOEMAN</v>
      </c>
    </row>
    <row r="462" spans="1:28" x14ac:dyDescent="0.25">
      <c r="A462" s="4" t="s">
        <v>46</v>
      </c>
      <c r="B462" s="4">
        <v>45780</v>
      </c>
      <c r="C462" s="4" t="s">
        <v>184</v>
      </c>
      <c r="D462" s="4" t="s">
        <v>185</v>
      </c>
      <c r="E462" s="14">
        <v>37153</v>
      </c>
      <c r="F462" s="4" t="s">
        <v>77</v>
      </c>
      <c r="G462" s="4">
        <v>3</v>
      </c>
      <c r="H462" s="4">
        <v>5</v>
      </c>
      <c r="I462" s="4">
        <v>4</v>
      </c>
      <c r="J462" s="4"/>
      <c r="K462" s="4"/>
      <c r="L462" s="4">
        <v>6</v>
      </c>
      <c r="M462" s="4"/>
      <c r="N462" s="5">
        <v>43597</v>
      </c>
      <c r="O462">
        <f t="shared" si="43"/>
        <v>0</v>
      </c>
      <c r="P462">
        <f>VLOOKUP("M"&amp;TEXT(G462,"0"),Punten!$A$1:$E$37,5,FALSE)</f>
        <v>0</v>
      </c>
      <c r="Q462">
        <f>VLOOKUP("M"&amp;TEXT(H462,"0"),Punten!$A$1:$E$37,5,FALSE)</f>
        <v>0</v>
      </c>
      <c r="R462">
        <f>VLOOKUP("M"&amp;TEXT(I462,"0"),Punten!$A$1:$E$37,5,FALSE)</f>
        <v>0</v>
      </c>
      <c r="S462">
        <f>VLOOKUP("K"&amp;TEXT(M462,"0"),Punten!$A$1:$E$37,5,FALSE)</f>
        <v>0</v>
      </c>
      <c r="T462">
        <f>VLOOKUP("H"&amp;TEXT(L462,"0"),Punten!$A$1:$E$37,5,FALSE)</f>
        <v>0</v>
      </c>
      <c r="U462">
        <f>VLOOKUP("F"&amp;TEXT(M462,"0"),Punten!$A$2:$E$158,5,FALSE)</f>
        <v>0</v>
      </c>
      <c r="V462">
        <f t="shared" si="44"/>
        <v>0</v>
      </c>
      <c r="W462" t="str">
        <f t="shared" si="45"/>
        <v>43597G15</v>
      </c>
      <c r="X462">
        <f t="shared" si="42"/>
        <v>4</v>
      </c>
      <c r="Y462" t="str">
        <f>VLOOKUP(A462,Klasses!$A$2:$B$100,2,FALSE)</f>
        <v>Girls 15+</v>
      </c>
      <c r="Z462" t="s">
        <v>198</v>
      </c>
      <c r="AA462" t="str">
        <f t="shared" si="46"/>
        <v>ICE FACTORY BELGIUM</v>
      </c>
      <c r="AB462" t="str">
        <f t="shared" si="47"/>
        <v>Yellise VAN DEN BROECK</v>
      </c>
    </row>
    <row r="463" spans="1:28" x14ac:dyDescent="0.25">
      <c r="A463" s="4" t="s">
        <v>49</v>
      </c>
      <c r="B463" s="4">
        <v>52317</v>
      </c>
      <c r="C463" s="4" t="s">
        <v>94</v>
      </c>
      <c r="D463" s="4" t="s">
        <v>95</v>
      </c>
      <c r="E463" s="14">
        <v>31067</v>
      </c>
      <c r="F463" s="4" t="s">
        <v>96</v>
      </c>
      <c r="G463" s="4">
        <v>1</v>
      </c>
      <c r="H463" s="4">
        <v>1</v>
      </c>
      <c r="I463" s="4">
        <v>1</v>
      </c>
      <c r="J463" s="4"/>
      <c r="K463" s="4"/>
      <c r="L463" s="4"/>
      <c r="M463" s="4">
        <v>2</v>
      </c>
      <c r="N463" s="5">
        <v>43597</v>
      </c>
      <c r="O463">
        <f t="shared" si="43"/>
        <v>0</v>
      </c>
      <c r="P463">
        <f>VLOOKUP("M"&amp;TEXT(G463,"0"),Punten!$A$1:$E$37,5,FALSE)</f>
        <v>0</v>
      </c>
      <c r="Q463">
        <f>VLOOKUP("M"&amp;TEXT(H463,"0"),Punten!$A$1:$E$37,5,FALSE)</f>
        <v>0</v>
      </c>
      <c r="R463">
        <f>VLOOKUP("M"&amp;TEXT(I463,"0"),Punten!$A$1:$E$37,5,FALSE)</f>
        <v>0</v>
      </c>
      <c r="S463">
        <f>VLOOKUP("K"&amp;TEXT(M463,"0"),Punten!$A$1:$E$37,5,FALSE)</f>
        <v>0</v>
      </c>
      <c r="T463">
        <f>VLOOKUP("H"&amp;TEXT(L463,"0"),Punten!$A$1:$E$37,5,FALSE)</f>
        <v>0</v>
      </c>
      <c r="U463">
        <f>VLOOKUP("F"&amp;TEXT(M463,"0"),Punten!$A$2:$E$158,5,FALSE)</f>
        <v>16</v>
      </c>
      <c r="V463">
        <f t="shared" si="44"/>
        <v>16</v>
      </c>
      <c r="W463" t="str">
        <f t="shared" si="45"/>
        <v>43597C30</v>
      </c>
      <c r="X463">
        <f t="shared" si="42"/>
        <v>1</v>
      </c>
      <c r="Y463" t="str">
        <f>VLOOKUP(A463,Klasses!$A$2:$B$100,2,FALSE)</f>
        <v>Cruisers 30-39 jaar</v>
      </c>
      <c r="Z463" t="s">
        <v>198</v>
      </c>
      <c r="AA463" t="str">
        <f t="shared" si="46"/>
        <v>MARTIN SPORTS PRO WINNER FACTORY TEAM</v>
      </c>
      <c r="AB463" t="str">
        <f t="shared" si="47"/>
        <v>Gorden MARTIN</v>
      </c>
    </row>
    <row r="464" spans="1:28" x14ac:dyDescent="0.25">
      <c r="A464" s="4" t="s">
        <v>42</v>
      </c>
      <c r="B464" s="4">
        <v>52153</v>
      </c>
      <c r="C464" s="4" t="s">
        <v>67</v>
      </c>
      <c r="D464" s="4" t="s">
        <v>133</v>
      </c>
      <c r="E464" s="14">
        <v>38767</v>
      </c>
      <c r="F464" s="4" t="s">
        <v>96</v>
      </c>
      <c r="G464" s="4">
        <v>1</v>
      </c>
      <c r="H464" s="4">
        <v>1</v>
      </c>
      <c r="I464" s="4">
        <v>1</v>
      </c>
      <c r="J464" s="4"/>
      <c r="K464" s="4">
        <v>1</v>
      </c>
      <c r="L464" s="4">
        <v>1</v>
      </c>
      <c r="M464" s="4">
        <v>6</v>
      </c>
      <c r="N464" s="5">
        <v>43597</v>
      </c>
      <c r="O464">
        <f t="shared" si="43"/>
        <v>0</v>
      </c>
      <c r="P464">
        <f>VLOOKUP("M"&amp;TEXT(G464,"0"),Punten!$A$1:$E$37,5,FALSE)</f>
        <v>0</v>
      </c>
      <c r="Q464">
        <f>VLOOKUP("M"&amp;TEXT(H464,"0"),Punten!$A$1:$E$37,5,FALSE)</f>
        <v>0</v>
      </c>
      <c r="R464">
        <f>VLOOKUP("M"&amp;TEXT(I464,"0"),Punten!$A$1:$E$37,5,FALSE)</f>
        <v>0</v>
      </c>
      <c r="S464">
        <f>VLOOKUP("K"&amp;TEXT(M464,"0"),Punten!$A$1:$E$37,5,FALSE)</f>
        <v>0</v>
      </c>
      <c r="T464">
        <f>VLOOKUP("H"&amp;TEXT(L464,"0"),Punten!$A$1:$E$37,5,FALSE)</f>
        <v>0</v>
      </c>
      <c r="U464">
        <f>VLOOKUP("F"&amp;TEXT(M464,"0"),Punten!$A$2:$E$158,5,FALSE)</f>
        <v>7</v>
      </c>
      <c r="V464">
        <f t="shared" si="44"/>
        <v>7</v>
      </c>
      <c r="W464" t="str">
        <f t="shared" si="45"/>
        <v>43597B13</v>
      </c>
      <c r="X464">
        <f t="shared" si="42"/>
        <v>2</v>
      </c>
      <c r="Y464" t="str">
        <f>VLOOKUP(A464,Klasses!$A$2:$B$100,2,FALSE)</f>
        <v>Boys 13</v>
      </c>
      <c r="Z464" t="s">
        <v>198</v>
      </c>
      <c r="AA464" t="str">
        <f t="shared" si="46"/>
        <v>MARTIN SPORTS PRO WINNER FACTORY TEAM</v>
      </c>
      <c r="AB464" t="str">
        <f t="shared" si="47"/>
        <v>Gianni TERRYN</v>
      </c>
    </row>
    <row r="465" spans="1:28" x14ac:dyDescent="0.25">
      <c r="A465" s="4" t="s">
        <v>38</v>
      </c>
      <c r="B465" s="4">
        <v>47032</v>
      </c>
      <c r="C465" s="4" t="s">
        <v>163</v>
      </c>
      <c r="D465" s="4" t="s">
        <v>164</v>
      </c>
      <c r="E465" s="14">
        <v>36194</v>
      </c>
      <c r="F465" s="4" t="s">
        <v>137</v>
      </c>
      <c r="G465" s="4">
        <v>1</v>
      </c>
      <c r="H465" s="4">
        <v>1</v>
      </c>
      <c r="I465" s="4">
        <v>1</v>
      </c>
      <c r="J465" s="4"/>
      <c r="K465" s="4"/>
      <c r="L465" s="4"/>
      <c r="M465" s="4">
        <v>1</v>
      </c>
      <c r="N465" s="5">
        <v>43597</v>
      </c>
      <c r="O465">
        <f t="shared" si="43"/>
        <v>0</v>
      </c>
      <c r="P465">
        <f>VLOOKUP("M"&amp;TEXT(G465,"0"),Punten!$A$1:$E$37,5,FALSE)</f>
        <v>0</v>
      </c>
      <c r="Q465">
        <f>VLOOKUP("M"&amp;TEXT(H465,"0"),Punten!$A$1:$E$37,5,FALSE)</f>
        <v>0</v>
      </c>
      <c r="R465">
        <f>VLOOKUP("M"&amp;TEXT(I465,"0"),Punten!$A$1:$E$37,5,FALSE)</f>
        <v>0</v>
      </c>
      <c r="S465">
        <f>VLOOKUP("K"&amp;TEXT(M465,"0"),Punten!$A$1:$E$37,5,FALSE)</f>
        <v>0</v>
      </c>
      <c r="T465">
        <f>VLOOKUP("H"&amp;TEXT(L465,"0"),Punten!$A$1:$E$37,5,FALSE)</f>
        <v>0</v>
      </c>
      <c r="U465">
        <f>VLOOKUP("F"&amp;TEXT(M465,"0"),Punten!$A$2:$E$158,5,FALSE)</f>
        <v>20</v>
      </c>
      <c r="V465">
        <f t="shared" si="44"/>
        <v>20</v>
      </c>
      <c r="W465" t="str">
        <f t="shared" si="45"/>
        <v>43597B19</v>
      </c>
      <c r="X465">
        <f t="shared" si="42"/>
        <v>1</v>
      </c>
      <c r="Y465" t="str">
        <f>VLOOKUP(A465,Klasses!$A$2:$B$100,2,FALSE)</f>
        <v>Boys 19+</v>
      </c>
      <c r="Z465" t="s">
        <v>198</v>
      </c>
      <c r="AA465" t="str">
        <f t="shared" si="46"/>
        <v>MEYBO FACTORY TEAM BELGIUM</v>
      </c>
      <c r="AB465" t="str">
        <f t="shared" si="47"/>
        <v>Brett JACOBS</v>
      </c>
    </row>
    <row r="466" spans="1:28" x14ac:dyDescent="0.25">
      <c r="A466" s="4" t="s">
        <v>45</v>
      </c>
      <c r="B466" s="4">
        <v>45754</v>
      </c>
      <c r="C466" s="4" t="s">
        <v>173</v>
      </c>
      <c r="D466" s="4" t="s">
        <v>174</v>
      </c>
      <c r="E466" s="14">
        <v>38489</v>
      </c>
      <c r="F466" s="4" t="s">
        <v>137</v>
      </c>
      <c r="G466" s="4">
        <v>1</v>
      </c>
      <c r="H466" s="4">
        <v>1</v>
      </c>
      <c r="I466" s="4">
        <v>1</v>
      </c>
      <c r="J466" s="4"/>
      <c r="K466" s="4"/>
      <c r="L466" s="4"/>
      <c r="M466" s="4">
        <v>1</v>
      </c>
      <c r="N466" s="5">
        <v>43597</v>
      </c>
      <c r="O466">
        <f t="shared" si="43"/>
        <v>0</v>
      </c>
      <c r="P466">
        <f>VLOOKUP("M"&amp;TEXT(G466,"0"),Punten!$A$1:$E$37,5,FALSE)</f>
        <v>0</v>
      </c>
      <c r="Q466">
        <f>VLOOKUP("M"&amp;TEXT(H466,"0"),Punten!$A$1:$E$37,5,FALSE)</f>
        <v>0</v>
      </c>
      <c r="R466">
        <f>VLOOKUP("M"&amp;TEXT(I466,"0"),Punten!$A$1:$E$37,5,FALSE)</f>
        <v>0</v>
      </c>
      <c r="S466">
        <f>VLOOKUP("K"&amp;TEXT(M466,"0"),Punten!$A$1:$E$37,5,FALSE)</f>
        <v>0</v>
      </c>
      <c r="T466">
        <f>VLOOKUP("H"&amp;TEXT(L466,"0"),Punten!$A$1:$E$37,5,FALSE)</f>
        <v>0</v>
      </c>
      <c r="U466">
        <f>VLOOKUP("F"&amp;TEXT(M466,"0"),Punten!$A$2:$E$158,5,FALSE)</f>
        <v>20</v>
      </c>
      <c r="V466">
        <f t="shared" si="44"/>
        <v>20</v>
      </c>
      <c r="W466" t="str">
        <f t="shared" si="45"/>
        <v>43597G13</v>
      </c>
      <c r="X466">
        <f t="shared" si="42"/>
        <v>2</v>
      </c>
      <c r="Y466" t="str">
        <f>VLOOKUP(A466,Klasses!$A$2:$B$100,2,FALSE)</f>
        <v>Girls 13/14</v>
      </c>
      <c r="Z466" t="s">
        <v>198</v>
      </c>
      <c r="AA466" t="str">
        <f t="shared" si="46"/>
        <v>MEYBO FACTORY TEAM BELGIUM</v>
      </c>
      <c r="AB466" t="str">
        <f t="shared" si="47"/>
        <v>Verona VAN MOL</v>
      </c>
    </row>
    <row r="467" spans="1:28" x14ac:dyDescent="0.25">
      <c r="A467" s="4" t="s">
        <v>65</v>
      </c>
      <c r="B467" s="4">
        <v>45781</v>
      </c>
      <c r="C467" s="4" t="s">
        <v>235</v>
      </c>
      <c r="D467" s="4" t="s">
        <v>236</v>
      </c>
      <c r="E467" s="14">
        <v>35290</v>
      </c>
      <c r="F467" s="4" t="s">
        <v>137</v>
      </c>
      <c r="G467" s="4">
        <v>1</v>
      </c>
      <c r="H467" s="4">
        <v>2</v>
      </c>
      <c r="I467" s="4">
        <v>1</v>
      </c>
      <c r="J467" s="4"/>
      <c r="K467" s="4"/>
      <c r="L467" s="4"/>
      <c r="M467" s="4">
        <v>2</v>
      </c>
      <c r="N467" s="5">
        <v>43597</v>
      </c>
      <c r="O467">
        <f t="shared" si="43"/>
        <v>0</v>
      </c>
      <c r="P467">
        <f>VLOOKUP("M"&amp;TEXT(G467,"0"),Punten!$A$1:$E$37,5,FALSE)</f>
        <v>0</v>
      </c>
      <c r="Q467">
        <f>VLOOKUP("M"&amp;TEXT(H467,"0"),Punten!$A$1:$E$37,5,FALSE)</f>
        <v>0</v>
      </c>
      <c r="R467">
        <f>VLOOKUP("M"&amp;TEXT(I467,"0"),Punten!$A$1:$E$37,5,FALSE)</f>
        <v>0</v>
      </c>
      <c r="S467">
        <f>VLOOKUP("K"&amp;TEXT(M467,"0"),Punten!$A$1:$E$37,5,FALSE)</f>
        <v>0</v>
      </c>
      <c r="T467">
        <f>VLOOKUP("H"&amp;TEXT(L467,"0"),Punten!$A$1:$E$37,5,FALSE)</f>
        <v>0</v>
      </c>
      <c r="U467">
        <f>VLOOKUP("F"&amp;TEXT(M467,"0"),Punten!$A$2:$E$158,5,FALSE)</f>
        <v>16</v>
      </c>
      <c r="V467">
        <f t="shared" si="44"/>
        <v>16</v>
      </c>
      <c r="W467" t="str">
        <f t="shared" si="45"/>
        <v>43597ME</v>
      </c>
      <c r="X467">
        <f t="shared" si="42"/>
        <v>3</v>
      </c>
      <c r="Y467" t="str">
        <f>VLOOKUP(A467,Klasses!$A$2:$B$100,2,FALSE)</f>
        <v>Men Elite</v>
      </c>
      <c r="Z467" t="s">
        <v>198</v>
      </c>
      <c r="AA467" t="str">
        <f t="shared" si="46"/>
        <v>MEYBO FACTORY TEAM BELGIUM</v>
      </c>
      <c r="AB467" t="str">
        <f t="shared" si="47"/>
        <v>Joffrey WOUTERS</v>
      </c>
    </row>
    <row r="468" spans="1:28" x14ac:dyDescent="0.25">
      <c r="A468" s="4" t="s">
        <v>40</v>
      </c>
      <c r="B468" s="4">
        <v>48034</v>
      </c>
      <c r="C468" s="4" t="s">
        <v>154</v>
      </c>
      <c r="D468" s="4" t="s">
        <v>155</v>
      </c>
      <c r="E468" s="14">
        <v>38005</v>
      </c>
      <c r="F468" s="4" t="s">
        <v>137</v>
      </c>
      <c r="G468" s="4">
        <v>1</v>
      </c>
      <c r="H468" s="4">
        <v>1</v>
      </c>
      <c r="I468" s="4">
        <v>1</v>
      </c>
      <c r="J468" s="4"/>
      <c r="K468" s="4"/>
      <c r="L468" s="4">
        <v>7</v>
      </c>
      <c r="M468" s="4"/>
      <c r="N468" s="5">
        <v>43597</v>
      </c>
      <c r="O468">
        <f t="shared" si="43"/>
        <v>0</v>
      </c>
      <c r="P468">
        <f>VLOOKUP("M"&amp;TEXT(G468,"0"),Punten!$A$1:$E$37,5,FALSE)</f>
        <v>0</v>
      </c>
      <c r="Q468">
        <f>VLOOKUP("M"&amp;TEXT(H468,"0"),Punten!$A$1:$E$37,5,FALSE)</f>
        <v>0</v>
      </c>
      <c r="R468">
        <f>VLOOKUP("M"&amp;TEXT(I468,"0"),Punten!$A$1:$E$37,5,FALSE)</f>
        <v>0</v>
      </c>
      <c r="S468">
        <f>VLOOKUP("K"&amp;TEXT(M468,"0"),Punten!$A$1:$E$37,5,FALSE)</f>
        <v>0</v>
      </c>
      <c r="T468">
        <f>VLOOKUP("H"&amp;TEXT(L468,"0"),Punten!$A$1:$E$37,5,FALSE)</f>
        <v>0</v>
      </c>
      <c r="U468">
        <f>VLOOKUP("F"&amp;TEXT(M468,"0"),Punten!$A$2:$E$158,5,FALSE)</f>
        <v>0</v>
      </c>
      <c r="V468">
        <f t="shared" si="44"/>
        <v>0</v>
      </c>
      <c r="W468" t="str">
        <f t="shared" si="45"/>
        <v>43597B15</v>
      </c>
      <c r="X468">
        <f t="shared" si="42"/>
        <v>4</v>
      </c>
      <c r="Y468" t="str">
        <f>VLOOKUP(A468,Klasses!$A$2:$B$100,2,FALSE)</f>
        <v>Boys 15/16</v>
      </c>
      <c r="Z468" t="s">
        <v>198</v>
      </c>
      <c r="AA468" t="str">
        <f t="shared" si="46"/>
        <v>MEYBO FACTORY TEAM BELGIUM</v>
      </c>
      <c r="AB468" t="str">
        <f t="shared" si="47"/>
        <v>Wannes MAGDELIJNS</v>
      </c>
    </row>
    <row r="469" spans="1:28" x14ac:dyDescent="0.25">
      <c r="A469" s="4" t="s">
        <v>39</v>
      </c>
      <c r="B469" s="4">
        <v>45777</v>
      </c>
      <c r="C469" s="4" t="s">
        <v>106</v>
      </c>
      <c r="D469" s="4" t="s">
        <v>158</v>
      </c>
      <c r="E469" s="14">
        <v>37549</v>
      </c>
      <c r="F469" s="4" t="s">
        <v>70</v>
      </c>
      <c r="G469" s="4">
        <v>1</v>
      </c>
      <c r="H469" s="4">
        <v>2</v>
      </c>
      <c r="I469" s="4">
        <v>1</v>
      </c>
      <c r="J469" s="4"/>
      <c r="K469" s="4"/>
      <c r="L469" s="4">
        <v>1</v>
      </c>
      <c r="M469" s="4">
        <v>2</v>
      </c>
      <c r="N469" s="5">
        <v>43597</v>
      </c>
      <c r="O469">
        <f t="shared" si="43"/>
        <v>0</v>
      </c>
      <c r="P469">
        <f>VLOOKUP("M"&amp;TEXT(G469,"0"),Punten!$A$1:$E$37,5,FALSE)</f>
        <v>0</v>
      </c>
      <c r="Q469">
        <f>VLOOKUP("M"&amp;TEXT(H469,"0"),Punten!$A$1:$E$37,5,FALSE)</f>
        <v>0</v>
      </c>
      <c r="R469">
        <f>VLOOKUP("M"&amp;TEXT(I469,"0"),Punten!$A$1:$E$37,5,FALSE)</f>
        <v>0</v>
      </c>
      <c r="S469">
        <f>VLOOKUP("K"&amp;TEXT(M469,"0"),Punten!$A$1:$E$37,5,FALSE)</f>
        <v>0</v>
      </c>
      <c r="T469">
        <f>VLOOKUP("H"&amp;TEXT(L469,"0"),Punten!$A$1:$E$37,5,FALSE)</f>
        <v>0</v>
      </c>
      <c r="U469">
        <f>VLOOKUP("F"&amp;TEXT(M469,"0"),Punten!$A$2:$E$158,5,FALSE)</f>
        <v>16</v>
      </c>
      <c r="V469">
        <f t="shared" si="44"/>
        <v>16</v>
      </c>
      <c r="W469" t="str">
        <f t="shared" si="45"/>
        <v>43597B17</v>
      </c>
      <c r="X469">
        <f t="shared" si="42"/>
        <v>1</v>
      </c>
      <c r="Y469" t="str">
        <f>VLOOKUP(A469,Klasses!$A$2:$B$100,2,FALSE)</f>
        <v>Boys 17/18</v>
      </c>
      <c r="Z469" t="s">
        <v>198</v>
      </c>
      <c r="AA469" t="str">
        <f t="shared" si="46"/>
        <v>REVOLUTION BMX SHOP TEAM</v>
      </c>
      <c r="AB469" t="str">
        <f t="shared" si="47"/>
        <v>Maxim VAN ROOSBROECK</v>
      </c>
    </row>
    <row r="470" spans="1:28" x14ac:dyDescent="0.25">
      <c r="A470" s="4" t="s">
        <v>49</v>
      </c>
      <c r="B470" s="4">
        <v>55953</v>
      </c>
      <c r="C470" s="4" t="s">
        <v>217</v>
      </c>
      <c r="D470" s="4" t="s">
        <v>218</v>
      </c>
      <c r="E470" s="14">
        <v>31910</v>
      </c>
      <c r="F470" s="4" t="s">
        <v>70</v>
      </c>
      <c r="G470" s="4">
        <v>3</v>
      </c>
      <c r="H470" s="4">
        <v>2</v>
      </c>
      <c r="I470" s="4">
        <v>3</v>
      </c>
      <c r="J470" s="4"/>
      <c r="K470" s="4"/>
      <c r="L470" s="4"/>
      <c r="M470" s="4">
        <v>4</v>
      </c>
      <c r="N470" s="5">
        <v>43597</v>
      </c>
      <c r="O470">
        <f t="shared" si="43"/>
        <v>0</v>
      </c>
      <c r="P470">
        <f>VLOOKUP("M"&amp;TEXT(G470,"0"),Punten!$A$1:$E$37,5,FALSE)</f>
        <v>0</v>
      </c>
      <c r="Q470">
        <f>VLOOKUP("M"&amp;TEXT(H470,"0"),Punten!$A$1:$E$37,5,FALSE)</f>
        <v>0</v>
      </c>
      <c r="R470">
        <f>VLOOKUP("M"&amp;TEXT(I470,"0"),Punten!$A$1:$E$37,5,FALSE)</f>
        <v>0</v>
      </c>
      <c r="S470">
        <f>VLOOKUP("K"&amp;TEXT(M470,"0"),Punten!$A$1:$E$37,5,FALSE)</f>
        <v>0</v>
      </c>
      <c r="T470">
        <f>VLOOKUP("H"&amp;TEXT(L470,"0"),Punten!$A$1:$E$37,5,FALSE)</f>
        <v>0</v>
      </c>
      <c r="U470">
        <f>VLOOKUP("F"&amp;TEXT(M470,"0"),Punten!$A$2:$E$158,5,FALSE)</f>
        <v>11</v>
      </c>
      <c r="V470">
        <f t="shared" si="44"/>
        <v>11</v>
      </c>
      <c r="W470" t="str">
        <f t="shared" si="45"/>
        <v>43597C30</v>
      </c>
      <c r="X470">
        <f t="shared" si="42"/>
        <v>2</v>
      </c>
      <c r="Y470" t="str">
        <f>VLOOKUP(A470,Klasses!$A$2:$B$100,2,FALSE)</f>
        <v>Cruisers 30-39 jaar</v>
      </c>
      <c r="Z470" t="s">
        <v>198</v>
      </c>
      <c r="AA470" t="str">
        <f t="shared" si="46"/>
        <v>REVOLUTION BMX SHOP TEAM</v>
      </c>
      <c r="AB470" t="str">
        <f t="shared" si="47"/>
        <v>Yannick SPRUYT</v>
      </c>
    </row>
    <row r="471" spans="1:28" x14ac:dyDescent="0.25">
      <c r="A471" s="4" t="s">
        <v>65</v>
      </c>
      <c r="B471" s="4">
        <v>54183</v>
      </c>
      <c r="C471" s="4" t="s">
        <v>195</v>
      </c>
      <c r="D471" s="4" t="s">
        <v>196</v>
      </c>
      <c r="E471" s="14">
        <v>34571</v>
      </c>
      <c r="F471" s="4" t="s">
        <v>70</v>
      </c>
      <c r="G471" s="4">
        <v>2</v>
      </c>
      <c r="H471" s="4">
        <v>1</v>
      </c>
      <c r="I471" s="4">
        <v>2</v>
      </c>
      <c r="J471" s="4"/>
      <c r="K471" s="4"/>
      <c r="L471" s="4"/>
      <c r="M471" s="4">
        <v>4</v>
      </c>
      <c r="N471" s="5">
        <v>43597</v>
      </c>
      <c r="O471">
        <f t="shared" si="43"/>
        <v>0</v>
      </c>
      <c r="P471">
        <f>VLOOKUP("M"&amp;TEXT(G471,"0"),Punten!$A$1:$E$37,5,FALSE)</f>
        <v>0</v>
      </c>
      <c r="Q471">
        <f>VLOOKUP("M"&amp;TEXT(H471,"0"),Punten!$A$1:$E$37,5,FALSE)</f>
        <v>0</v>
      </c>
      <c r="R471">
        <f>VLOOKUP("M"&amp;TEXT(I471,"0"),Punten!$A$1:$E$37,5,FALSE)</f>
        <v>0</v>
      </c>
      <c r="S471">
        <f>VLOOKUP("K"&amp;TEXT(M471,"0"),Punten!$A$1:$E$37,5,FALSE)</f>
        <v>0</v>
      </c>
      <c r="T471">
        <f>VLOOKUP("H"&amp;TEXT(L471,"0"),Punten!$A$1:$E$37,5,FALSE)</f>
        <v>0</v>
      </c>
      <c r="U471">
        <f>VLOOKUP("F"&amp;TEXT(M471,"0"),Punten!$A$2:$E$158,5,FALSE)</f>
        <v>11</v>
      </c>
      <c r="V471">
        <f t="shared" si="44"/>
        <v>11</v>
      </c>
      <c r="W471" t="str">
        <f t="shared" si="45"/>
        <v>43597ME</v>
      </c>
      <c r="X471">
        <f t="shared" si="42"/>
        <v>3</v>
      </c>
      <c r="Y471" t="str">
        <f>VLOOKUP(A471,Klasses!$A$2:$B$100,2,FALSE)</f>
        <v>Men Elite</v>
      </c>
      <c r="Z471" t="s">
        <v>198</v>
      </c>
      <c r="AA471" t="str">
        <f t="shared" si="46"/>
        <v>REVOLUTION BMX SHOP TEAM</v>
      </c>
      <c r="AB471" t="str">
        <f t="shared" si="47"/>
        <v>Ghinio VAN DE WEYER</v>
      </c>
    </row>
    <row r="472" spans="1:28" x14ac:dyDescent="0.25">
      <c r="A472" s="4" t="s">
        <v>48</v>
      </c>
      <c r="B472" s="4">
        <v>47041</v>
      </c>
      <c r="C472" s="4" t="s">
        <v>68</v>
      </c>
      <c r="D472" s="4" t="s">
        <v>69</v>
      </c>
      <c r="E472" s="14">
        <v>38090</v>
      </c>
      <c r="F472" s="4" t="s">
        <v>70</v>
      </c>
      <c r="G472" s="4">
        <v>2</v>
      </c>
      <c r="H472" s="4">
        <v>5</v>
      </c>
      <c r="I472" s="4">
        <v>2</v>
      </c>
      <c r="J472" s="4"/>
      <c r="K472" s="4"/>
      <c r="L472" s="4"/>
      <c r="M472" s="4">
        <v>7</v>
      </c>
      <c r="N472" s="5">
        <v>43597</v>
      </c>
      <c r="O472">
        <f t="shared" si="43"/>
        <v>0</v>
      </c>
      <c r="P472">
        <f>VLOOKUP("M"&amp;TEXT(G472,"0"),Punten!$A$1:$E$37,5,FALSE)</f>
        <v>0</v>
      </c>
      <c r="Q472">
        <f>VLOOKUP("M"&amp;TEXT(H472,"0"),Punten!$A$1:$E$37,5,FALSE)</f>
        <v>0</v>
      </c>
      <c r="R472">
        <f>VLOOKUP("M"&amp;TEXT(I472,"0"),Punten!$A$1:$E$37,5,FALSE)</f>
        <v>0</v>
      </c>
      <c r="S472">
        <f>VLOOKUP("K"&amp;TEXT(M472,"0"),Punten!$A$1:$E$37,5,FALSE)</f>
        <v>0</v>
      </c>
      <c r="T472">
        <f>VLOOKUP("H"&amp;TEXT(L472,"0"),Punten!$A$1:$E$37,5,FALSE)</f>
        <v>0</v>
      </c>
      <c r="U472">
        <f>VLOOKUP("F"&amp;TEXT(M472,"0"),Punten!$A$2:$E$158,5,FALSE)</f>
        <v>6</v>
      </c>
      <c r="V472">
        <f t="shared" si="44"/>
        <v>6</v>
      </c>
      <c r="W472" t="str">
        <f t="shared" si="45"/>
        <v>43597C16</v>
      </c>
      <c r="X472">
        <f t="shared" si="42"/>
        <v>4</v>
      </c>
      <c r="Y472" t="str">
        <f>VLOOKUP(A472,Klasses!$A$2:$B$100,2,FALSE)</f>
        <v>Cruisers 16 jaar en jonger</v>
      </c>
      <c r="Z472" t="s">
        <v>198</v>
      </c>
      <c r="AA472" t="str">
        <f t="shared" si="46"/>
        <v>REVOLUTION BMX SHOP TEAM</v>
      </c>
      <c r="AB472" t="str">
        <f t="shared" si="47"/>
        <v>Bo ILEGEMS</v>
      </c>
    </row>
    <row r="473" spans="1:28" x14ac:dyDescent="0.25">
      <c r="A473" s="4" t="s">
        <v>65</v>
      </c>
      <c r="B473" s="4">
        <v>48600</v>
      </c>
      <c r="C473" s="4" t="s">
        <v>177</v>
      </c>
      <c r="D473" s="4" t="s">
        <v>223</v>
      </c>
      <c r="E473" s="14">
        <v>36254</v>
      </c>
      <c r="F473" s="4" t="s">
        <v>150</v>
      </c>
      <c r="G473" s="4">
        <v>5</v>
      </c>
      <c r="H473" s="4">
        <v>1</v>
      </c>
      <c r="I473" s="4">
        <v>1</v>
      </c>
      <c r="J473" s="4"/>
      <c r="K473" s="4"/>
      <c r="L473" s="4"/>
      <c r="M473" s="4">
        <v>1</v>
      </c>
      <c r="N473" s="5">
        <v>43597</v>
      </c>
      <c r="O473">
        <f t="shared" si="43"/>
        <v>0</v>
      </c>
      <c r="P473">
        <f>VLOOKUP("M"&amp;TEXT(G473,"0"),Punten!$A$1:$E$37,5,FALSE)</f>
        <v>0</v>
      </c>
      <c r="Q473">
        <f>VLOOKUP("M"&amp;TEXT(H473,"0"),Punten!$A$1:$E$37,5,FALSE)</f>
        <v>0</v>
      </c>
      <c r="R473">
        <f>VLOOKUP("M"&amp;TEXT(I473,"0"),Punten!$A$1:$E$37,5,FALSE)</f>
        <v>0</v>
      </c>
      <c r="S473">
        <f>VLOOKUP("K"&amp;TEXT(M473,"0"),Punten!$A$1:$E$37,5,FALSE)</f>
        <v>0</v>
      </c>
      <c r="T473">
        <f>VLOOKUP("H"&amp;TEXT(L473,"0"),Punten!$A$1:$E$37,5,FALSE)</f>
        <v>0</v>
      </c>
      <c r="U473">
        <f>VLOOKUP("F"&amp;TEXT(M473,"0"),Punten!$A$2:$E$158,5,FALSE)</f>
        <v>20</v>
      </c>
      <c r="V473">
        <f t="shared" si="44"/>
        <v>20</v>
      </c>
      <c r="W473" t="str">
        <f t="shared" si="45"/>
        <v>43597ME</v>
      </c>
      <c r="X473">
        <f t="shared" si="42"/>
        <v>1</v>
      </c>
      <c r="Y473" t="str">
        <f>VLOOKUP(A473,Klasses!$A$2:$B$100,2,FALSE)</f>
        <v>Men Elite</v>
      </c>
      <c r="Z473" t="s">
        <v>198</v>
      </c>
      <c r="AA473" t="str">
        <f t="shared" si="46"/>
        <v>SPEEDCO FACTORY TEAM</v>
      </c>
      <c r="AB473" t="str">
        <f t="shared" si="47"/>
        <v>Marnicq JANSSENS</v>
      </c>
    </row>
    <row r="474" spans="1:28" x14ac:dyDescent="0.25">
      <c r="A474" s="4" t="s">
        <v>40</v>
      </c>
      <c r="B474" s="4">
        <v>52324</v>
      </c>
      <c r="C474" s="4" t="s">
        <v>67</v>
      </c>
      <c r="D474" s="4" t="s">
        <v>151</v>
      </c>
      <c r="E474" s="14">
        <v>38111</v>
      </c>
      <c r="F474" s="4" t="s">
        <v>150</v>
      </c>
      <c r="G474" s="4">
        <v>1</v>
      </c>
      <c r="H474" s="4">
        <v>1</v>
      </c>
      <c r="I474" s="4">
        <v>2</v>
      </c>
      <c r="J474" s="4"/>
      <c r="K474" s="4"/>
      <c r="L474" s="4">
        <v>2</v>
      </c>
      <c r="M474" s="4">
        <v>3</v>
      </c>
      <c r="N474" s="5">
        <v>43597</v>
      </c>
      <c r="O474">
        <f t="shared" si="43"/>
        <v>0</v>
      </c>
      <c r="P474">
        <f>VLOOKUP("M"&amp;TEXT(G474,"0"),Punten!$A$1:$E$37,5,FALSE)</f>
        <v>0</v>
      </c>
      <c r="Q474">
        <f>VLOOKUP("M"&amp;TEXT(H474,"0"),Punten!$A$1:$E$37,5,FALSE)</f>
        <v>0</v>
      </c>
      <c r="R474">
        <f>VLOOKUP("M"&amp;TEXT(I474,"0"),Punten!$A$1:$E$37,5,FALSE)</f>
        <v>0</v>
      </c>
      <c r="S474">
        <f>VLOOKUP("K"&amp;TEXT(M474,"0"),Punten!$A$1:$E$37,5,FALSE)</f>
        <v>0</v>
      </c>
      <c r="T474">
        <f>VLOOKUP("H"&amp;TEXT(L474,"0"),Punten!$A$1:$E$37,5,FALSE)</f>
        <v>0</v>
      </c>
      <c r="U474">
        <f>VLOOKUP("F"&amp;TEXT(M474,"0"),Punten!$A$2:$E$158,5,FALSE)</f>
        <v>13</v>
      </c>
      <c r="V474">
        <f t="shared" si="44"/>
        <v>13</v>
      </c>
      <c r="W474" t="str">
        <f t="shared" si="45"/>
        <v>43597B15</v>
      </c>
      <c r="X474">
        <f t="shared" si="42"/>
        <v>2</v>
      </c>
      <c r="Y474" t="str">
        <f>VLOOKUP(A474,Klasses!$A$2:$B$100,2,FALSE)</f>
        <v>Boys 15/16</v>
      </c>
      <c r="Z474" t="s">
        <v>198</v>
      </c>
      <c r="AA474" t="str">
        <f t="shared" si="46"/>
        <v>SPEEDCO FACTORY TEAM</v>
      </c>
      <c r="AB474" t="str">
        <f t="shared" si="47"/>
        <v>Kayan SCHAERLAEKEN</v>
      </c>
    </row>
    <row r="475" spans="1:28" x14ac:dyDescent="0.25">
      <c r="A475" s="4" t="s">
        <v>39</v>
      </c>
      <c r="B475" s="4">
        <v>53023</v>
      </c>
      <c r="C475" s="4" t="s">
        <v>161</v>
      </c>
      <c r="D475" s="4" t="s">
        <v>162</v>
      </c>
      <c r="E475" s="14">
        <v>37534</v>
      </c>
      <c r="F475" s="4" t="s">
        <v>150</v>
      </c>
      <c r="G475" s="4">
        <v>1</v>
      </c>
      <c r="H475" s="4">
        <v>6</v>
      </c>
      <c r="I475" s="4">
        <v>3</v>
      </c>
      <c r="J475" s="4"/>
      <c r="K475" s="4"/>
      <c r="L475" s="4">
        <v>4</v>
      </c>
      <c r="M475" s="4">
        <v>4</v>
      </c>
      <c r="N475" s="5">
        <v>43597</v>
      </c>
      <c r="O475">
        <f t="shared" si="43"/>
        <v>0</v>
      </c>
      <c r="P475">
        <f>VLOOKUP("M"&amp;TEXT(G475,"0"),Punten!$A$1:$E$37,5,FALSE)</f>
        <v>0</v>
      </c>
      <c r="Q475">
        <f>VLOOKUP("M"&amp;TEXT(H475,"0"),Punten!$A$1:$E$37,5,FALSE)</f>
        <v>0</v>
      </c>
      <c r="R475">
        <f>VLOOKUP("M"&amp;TEXT(I475,"0"),Punten!$A$1:$E$37,5,FALSE)</f>
        <v>0</v>
      </c>
      <c r="S475">
        <f>VLOOKUP("K"&amp;TEXT(M475,"0"),Punten!$A$1:$E$37,5,FALSE)</f>
        <v>0</v>
      </c>
      <c r="T475">
        <f>VLOOKUP("H"&amp;TEXT(L475,"0"),Punten!$A$1:$E$37,5,FALSE)</f>
        <v>0</v>
      </c>
      <c r="U475">
        <f>VLOOKUP("F"&amp;TEXT(M475,"0"),Punten!$A$2:$E$158,5,FALSE)</f>
        <v>11</v>
      </c>
      <c r="V475">
        <f t="shared" si="44"/>
        <v>11</v>
      </c>
      <c r="W475" t="str">
        <f t="shared" si="45"/>
        <v>43597B17</v>
      </c>
      <c r="X475">
        <f t="shared" si="42"/>
        <v>3</v>
      </c>
      <c r="Y475" t="str">
        <f>VLOOKUP(A475,Klasses!$A$2:$B$100,2,FALSE)</f>
        <v>Boys 17/18</v>
      </c>
      <c r="Z475" t="s">
        <v>198</v>
      </c>
      <c r="AA475" t="str">
        <f t="shared" si="46"/>
        <v>SPEEDCO FACTORY TEAM</v>
      </c>
      <c r="AB475" t="str">
        <f t="shared" si="47"/>
        <v>Jorrit RUTTEN</v>
      </c>
    </row>
    <row r="476" spans="1:28" x14ac:dyDescent="0.25">
      <c r="A476" s="4" t="s">
        <v>46</v>
      </c>
      <c r="B476" s="4">
        <v>52322</v>
      </c>
      <c r="C476" s="4" t="s">
        <v>94</v>
      </c>
      <c r="D476" s="4" t="s">
        <v>179</v>
      </c>
      <c r="E476" s="14">
        <v>37681</v>
      </c>
      <c r="F476" s="4" t="s">
        <v>150</v>
      </c>
      <c r="G476" s="4">
        <v>2</v>
      </c>
      <c r="H476" s="4">
        <v>2</v>
      </c>
      <c r="I476" s="4">
        <v>2</v>
      </c>
      <c r="J476" s="4"/>
      <c r="K476" s="4"/>
      <c r="L476" s="4">
        <v>4</v>
      </c>
      <c r="M476" s="4">
        <v>5</v>
      </c>
      <c r="N476" s="5">
        <v>43597</v>
      </c>
      <c r="O476">
        <f t="shared" si="43"/>
        <v>0</v>
      </c>
      <c r="P476">
        <f>VLOOKUP("M"&amp;TEXT(G476,"0"),Punten!$A$1:$E$37,5,FALSE)</f>
        <v>0</v>
      </c>
      <c r="Q476">
        <f>VLOOKUP("M"&amp;TEXT(H476,"0"),Punten!$A$1:$E$37,5,FALSE)</f>
        <v>0</v>
      </c>
      <c r="R476">
        <f>VLOOKUP("M"&amp;TEXT(I476,"0"),Punten!$A$1:$E$37,5,FALSE)</f>
        <v>0</v>
      </c>
      <c r="S476">
        <f>VLOOKUP("K"&amp;TEXT(M476,"0"),Punten!$A$1:$E$37,5,FALSE)</f>
        <v>0</v>
      </c>
      <c r="T476">
        <f>VLOOKUP("H"&amp;TEXT(L476,"0"),Punten!$A$1:$E$37,5,FALSE)</f>
        <v>0</v>
      </c>
      <c r="U476">
        <f>VLOOKUP("F"&amp;TEXT(M476,"0"),Punten!$A$2:$E$158,5,FALSE)</f>
        <v>9</v>
      </c>
      <c r="V476">
        <f t="shared" si="44"/>
        <v>9</v>
      </c>
      <c r="W476" t="str">
        <f t="shared" si="45"/>
        <v>43597G15</v>
      </c>
      <c r="X476">
        <f t="shared" si="42"/>
        <v>4</v>
      </c>
      <c r="Y476" t="str">
        <f>VLOOKUP(A476,Klasses!$A$2:$B$100,2,FALSE)</f>
        <v>Girls 15+</v>
      </c>
      <c r="Z476" t="s">
        <v>198</v>
      </c>
      <c r="AA476" t="str">
        <f t="shared" si="46"/>
        <v>SPEEDCO FACTORY TEAM</v>
      </c>
      <c r="AB476" t="str">
        <f t="shared" si="47"/>
        <v>Zoe SCHAERLAEKEN</v>
      </c>
    </row>
    <row r="477" spans="1:28" x14ac:dyDescent="0.25">
      <c r="A477" s="4" t="s">
        <v>46</v>
      </c>
      <c r="B477" s="4">
        <v>51328</v>
      </c>
      <c r="C477" s="4" t="s">
        <v>180</v>
      </c>
      <c r="D477" s="4" t="s">
        <v>181</v>
      </c>
      <c r="E477" s="14">
        <v>38064</v>
      </c>
      <c r="F477" s="4" t="s">
        <v>98</v>
      </c>
      <c r="G477" s="4">
        <v>2</v>
      </c>
      <c r="H477" s="4">
        <v>3</v>
      </c>
      <c r="I477" s="4">
        <v>1</v>
      </c>
      <c r="J477" s="4"/>
      <c r="K477" s="4"/>
      <c r="L477" s="4">
        <v>3</v>
      </c>
      <c r="M477" s="4">
        <v>2</v>
      </c>
      <c r="N477" s="5">
        <v>43597</v>
      </c>
      <c r="O477">
        <f t="shared" si="43"/>
        <v>0</v>
      </c>
      <c r="P477">
        <f>VLOOKUP("M"&amp;TEXT(G477,"0"),Punten!$A$1:$E$37,5,FALSE)</f>
        <v>0</v>
      </c>
      <c r="Q477">
        <f>VLOOKUP("M"&amp;TEXT(H477,"0"),Punten!$A$1:$E$37,5,FALSE)</f>
        <v>0</v>
      </c>
      <c r="R477">
        <f>VLOOKUP("M"&amp;TEXT(I477,"0"),Punten!$A$1:$E$37,5,FALSE)</f>
        <v>0</v>
      </c>
      <c r="S477">
        <f>VLOOKUP("K"&amp;TEXT(M477,"0"),Punten!$A$1:$E$37,5,FALSE)</f>
        <v>0</v>
      </c>
      <c r="T477">
        <f>VLOOKUP("H"&amp;TEXT(L477,"0"),Punten!$A$1:$E$37,5,FALSE)</f>
        <v>0</v>
      </c>
      <c r="U477">
        <f>VLOOKUP("F"&amp;TEXT(M477,"0"),Punten!$A$2:$E$158,5,FALSE)</f>
        <v>16</v>
      </c>
      <c r="V477">
        <f t="shared" si="44"/>
        <v>16</v>
      </c>
      <c r="W477" t="str">
        <f t="shared" si="45"/>
        <v>43597G15</v>
      </c>
      <c r="X477">
        <f t="shared" si="42"/>
        <v>1</v>
      </c>
      <c r="Y477" t="str">
        <f>VLOOKUP(A477,Klasses!$A$2:$B$100,2,FALSE)</f>
        <v>Girls 15+</v>
      </c>
      <c r="Z477" t="s">
        <v>198</v>
      </c>
      <c r="AA477" t="str">
        <f t="shared" si="46"/>
        <v>SUPERCROSS BVC BIKES BENELUX</v>
      </c>
      <c r="AB477" t="str">
        <f t="shared" si="47"/>
        <v>Aiko GOMMERS</v>
      </c>
    </row>
    <row r="478" spans="1:28" x14ac:dyDescent="0.25">
      <c r="A478" s="4" t="s">
        <v>46</v>
      </c>
      <c r="B478" s="4">
        <v>51327</v>
      </c>
      <c r="C478" s="4" t="s">
        <v>225</v>
      </c>
      <c r="D478" s="4" t="s">
        <v>249</v>
      </c>
      <c r="E478" s="14">
        <v>38064</v>
      </c>
      <c r="F478" s="4" t="s">
        <v>98</v>
      </c>
      <c r="G478" s="4">
        <v>5</v>
      </c>
      <c r="H478" s="4">
        <v>3</v>
      </c>
      <c r="I478" s="4">
        <v>2</v>
      </c>
      <c r="J478" s="4"/>
      <c r="K478" s="4"/>
      <c r="L478" s="4">
        <v>3</v>
      </c>
      <c r="M478" s="4">
        <v>6</v>
      </c>
      <c r="N478" s="5">
        <v>43597</v>
      </c>
      <c r="O478">
        <f t="shared" si="43"/>
        <v>0</v>
      </c>
      <c r="P478">
        <f>VLOOKUP("M"&amp;TEXT(G478,"0"),Punten!$A$1:$E$37,5,FALSE)</f>
        <v>0</v>
      </c>
      <c r="Q478">
        <f>VLOOKUP("M"&amp;TEXT(H478,"0"),Punten!$A$1:$E$37,5,FALSE)</f>
        <v>0</v>
      </c>
      <c r="R478">
        <f>VLOOKUP("M"&amp;TEXT(I478,"0"),Punten!$A$1:$E$37,5,FALSE)</f>
        <v>0</v>
      </c>
      <c r="S478">
        <f>VLOOKUP("K"&amp;TEXT(M478,"0"),Punten!$A$1:$E$37,5,FALSE)</f>
        <v>0</v>
      </c>
      <c r="T478">
        <f>VLOOKUP("H"&amp;TEXT(L478,"0"),Punten!$A$1:$E$37,5,FALSE)</f>
        <v>0</v>
      </c>
      <c r="U478">
        <f>VLOOKUP("F"&amp;TEXT(M478,"0"),Punten!$A$2:$E$158,5,FALSE)</f>
        <v>7</v>
      </c>
      <c r="V478">
        <f t="shared" si="44"/>
        <v>7</v>
      </c>
      <c r="W478" t="str">
        <f t="shared" si="45"/>
        <v>43597G15</v>
      </c>
      <c r="X478">
        <f t="shared" si="42"/>
        <v>2</v>
      </c>
      <c r="Y478" t="str">
        <f>VLOOKUP(A478,Klasses!$A$2:$B$100,2,FALSE)</f>
        <v>Girls 15+</v>
      </c>
      <c r="Z478" t="s">
        <v>198</v>
      </c>
      <c r="AA478" t="str">
        <f t="shared" si="46"/>
        <v>SUPERCROSS BVC BIKES BENELUX</v>
      </c>
      <c r="AB478" t="str">
        <f t="shared" si="47"/>
        <v>Robyn GOMMERS</v>
      </c>
    </row>
    <row r="479" spans="1:28" x14ac:dyDescent="0.25">
      <c r="A479" s="4" t="s">
        <v>42</v>
      </c>
      <c r="B479" s="4">
        <v>56553</v>
      </c>
      <c r="C479" s="4" t="s">
        <v>219</v>
      </c>
      <c r="D479" s="4" t="s">
        <v>220</v>
      </c>
      <c r="E479" s="14">
        <v>38882</v>
      </c>
      <c r="F479" s="4" t="s">
        <v>98</v>
      </c>
      <c r="G479" s="4">
        <v>4</v>
      </c>
      <c r="H479" s="4">
        <v>2</v>
      </c>
      <c r="I479" s="4">
        <v>1</v>
      </c>
      <c r="J479" s="4"/>
      <c r="K479" s="4">
        <v>3</v>
      </c>
      <c r="L479" s="4">
        <v>3</v>
      </c>
      <c r="M479" s="4">
        <v>8</v>
      </c>
      <c r="N479" s="5">
        <v>43597</v>
      </c>
      <c r="O479">
        <f t="shared" si="43"/>
        <v>0</v>
      </c>
      <c r="P479">
        <f>VLOOKUP("M"&amp;TEXT(G479,"0"),Punten!$A$1:$E$37,5,FALSE)</f>
        <v>0</v>
      </c>
      <c r="Q479">
        <f>VLOOKUP("M"&amp;TEXT(H479,"0"),Punten!$A$1:$E$37,5,FALSE)</f>
        <v>0</v>
      </c>
      <c r="R479">
        <f>VLOOKUP("M"&amp;TEXT(I479,"0"),Punten!$A$1:$E$37,5,FALSE)</f>
        <v>0</v>
      </c>
      <c r="S479">
        <f>VLOOKUP("K"&amp;TEXT(M479,"0"),Punten!$A$1:$E$37,5,FALSE)</f>
        <v>0</v>
      </c>
      <c r="T479">
        <f>VLOOKUP("H"&amp;TEXT(L479,"0"),Punten!$A$1:$E$37,5,FALSE)</f>
        <v>0</v>
      </c>
      <c r="U479">
        <f>VLOOKUP("F"&amp;TEXT(M479,"0"),Punten!$A$2:$E$158,5,FALSE)</f>
        <v>5</v>
      </c>
      <c r="V479">
        <f t="shared" si="44"/>
        <v>5</v>
      </c>
      <c r="W479" t="str">
        <f t="shared" si="45"/>
        <v>43597B13</v>
      </c>
      <c r="X479">
        <f t="shared" si="42"/>
        <v>3</v>
      </c>
      <c r="Y479" t="str">
        <f>VLOOKUP(A479,Klasses!$A$2:$B$100,2,FALSE)</f>
        <v>Boys 13</v>
      </c>
      <c r="Z479" t="s">
        <v>198</v>
      </c>
      <c r="AA479" t="str">
        <f t="shared" si="46"/>
        <v>SUPERCROSS BVC BIKES BENELUX</v>
      </c>
      <c r="AB479" t="str">
        <f t="shared" si="47"/>
        <v>Yorgi PICCART</v>
      </c>
    </row>
    <row r="480" spans="1:28" x14ac:dyDescent="0.25">
      <c r="A480" s="4" t="s">
        <v>65</v>
      </c>
      <c r="B480" s="4">
        <v>52097</v>
      </c>
      <c r="C480" s="4" t="s">
        <v>250</v>
      </c>
      <c r="D480" s="4" t="s">
        <v>251</v>
      </c>
      <c r="E480" s="14">
        <v>36924</v>
      </c>
      <c r="F480" s="4" t="s">
        <v>98</v>
      </c>
      <c r="G480" s="4">
        <v>5</v>
      </c>
      <c r="H480" s="4">
        <v>5</v>
      </c>
      <c r="I480" s="4">
        <v>6</v>
      </c>
      <c r="J480" s="4"/>
      <c r="K480" s="4"/>
      <c r="L480" s="4"/>
      <c r="M480" s="4"/>
      <c r="N480" s="5">
        <v>43597</v>
      </c>
      <c r="O480">
        <f t="shared" si="43"/>
        <v>0</v>
      </c>
      <c r="P480">
        <f>VLOOKUP("M"&amp;TEXT(G480,"0"),Punten!$A$1:$E$37,5,FALSE)</f>
        <v>0</v>
      </c>
      <c r="Q480">
        <f>VLOOKUP("M"&amp;TEXT(H480,"0"),Punten!$A$1:$E$37,5,FALSE)</f>
        <v>0</v>
      </c>
      <c r="R480">
        <f>VLOOKUP("M"&amp;TEXT(I480,"0"),Punten!$A$1:$E$37,5,FALSE)</f>
        <v>0</v>
      </c>
      <c r="S480">
        <f>VLOOKUP("K"&amp;TEXT(M480,"0"),Punten!$A$1:$E$37,5,FALSE)</f>
        <v>0</v>
      </c>
      <c r="T480">
        <f>VLOOKUP("H"&amp;TEXT(L480,"0"),Punten!$A$1:$E$37,5,FALSE)</f>
        <v>0</v>
      </c>
      <c r="U480">
        <f>VLOOKUP("F"&amp;TEXT(M480,"0"),Punten!$A$2:$E$158,5,FALSE)</f>
        <v>0</v>
      </c>
      <c r="V480">
        <f t="shared" si="44"/>
        <v>0</v>
      </c>
      <c r="W480" t="str">
        <f t="shared" si="45"/>
        <v>43597ME</v>
      </c>
      <c r="X480">
        <f t="shared" si="42"/>
        <v>4</v>
      </c>
      <c r="Y480" t="str">
        <f>VLOOKUP(A480,Klasses!$A$2:$B$100,2,FALSE)</f>
        <v>Men Elite</v>
      </c>
      <c r="Z480" t="s">
        <v>198</v>
      </c>
      <c r="AA480" t="str">
        <f t="shared" si="46"/>
        <v>SUPERCROSS BVC BIKES BENELUX</v>
      </c>
      <c r="AB480" t="str">
        <f t="shared" si="47"/>
        <v>Dennis SCHROOTEN</v>
      </c>
    </row>
    <row r="481" spans="1:28" x14ac:dyDescent="0.25">
      <c r="A481" s="4" t="s">
        <v>42</v>
      </c>
      <c r="B481" s="4">
        <v>54181</v>
      </c>
      <c r="C481" s="4" t="s">
        <v>138</v>
      </c>
      <c r="D481" s="4" t="s">
        <v>139</v>
      </c>
      <c r="E481" s="14">
        <v>38894</v>
      </c>
      <c r="F481" s="4" t="s">
        <v>84</v>
      </c>
      <c r="G481" s="4">
        <v>1</v>
      </c>
      <c r="H481" s="4">
        <v>1</v>
      </c>
      <c r="I481" s="4">
        <v>1</v>
      </c>
      <c r="J481" s="4"/>
      <c r="K481" s="4">
        <v>1</v>
      </c>
      <c r="L481" s="4">
        <v>2</v>
      </c>
      <c r="M481" s="4">
        <v>1</v>
      </c>
      <c r="N481" s="5">
        <v>43597</v>
      </c>
      <c r="O481">
        <f t="shared" si="43"/>
        <v>0</v>
      </c>
      <c r="P481">
        <f>VLOOKUP("M"&amp;TEXT(G481,"0"),Punten!$A$1:$E$37,5,FALSE)</f>
        <v>0</v>
      </c>
      <c r="Q481">
        <f>VLOOKUP("M"&amp;TEXT(H481,"0"),Punten!$A$1:$E$37,5,FALSE)</f>
        <v>0</v>
      </c>
      <c r="R481">
        <f>VLOOKUP("M"&amp;TEXT(I481,"0"),Punten!$A$1:$E$37,5,FALSE)</f>
        <v>0</v>
      </c>
      <c r="S481">
        <f>VLOOKUP("K"&amp;TEXT(M481,"0"),Punten!$A$1:$E$37,5,FALSE)</f>
        <v>0</v>
      </c>
      <c r="T481">
        <f>VLOOKUP("H"&amp;TEXT(L481,"0"),Punten!$A$1:$E$37,5,FALSE)</f>
        <v>0</v>
      </c>
      <c r="U481">
        <f>VLOOKUP("F"&amp;TEXT(M481,"0"),Punten!$A$2:$E$158,5,FALSE)</f>
        <v>20</v>
      </c>
      <c r="V481">
        <f t="shared" si="44"/>
        <v>20</v>
      </c>
      <c r="W481" t="str">
        <f t="shared" si="45"/>
        <v>43597B13</v>
      </c>
      <c r="X481">
        <f t="shared" si="42"/>
        <v>1</v>
      </c>
      <c r="Y481" t="str">
        <f>VLOOKUP(A481,Klasses!$A$2:$B$100,2,FALSE)</f>
        <v>Boys 13</v>
      </c>
      <c r="Z481" t="s">
        <v>198</v>
      </c>
      <c r="AA481" t="str">
        <f t="shared" si="46"/>
        <v>TARGET BMX TEAM</v>
      </c>
      <c r="AB481" t="str">
        <f t="shared" si="47"/>
        <v>Ferre T´SEYEN</v>
      </c>
    </row>
    <row r="482" spans="1:28" x14ac:dyDescent="0.25">
      <c r="A482" s="4" t="s">
        <v>38</v>
      </c>
      <c r="B482" s="4">
        <v>51607</v>
      </c>
      <c r="C482" s="4" t="s">
        <v>148</v>
      </c>
      <c r="D482" s="4" t="s">
        <v>166</v>
      </c>
      <c r="E482" s="14">
        <v>33049</v>
      </c>
      <c r="F482" s="4" t="s">
        <v>84</v>
      </c>
      <c r="G482" s="4">
        <v>2</v>
      </c>
      <c r="H482" s="4">
        <v>4</v>
      </c>
      <c r="I482" s="4">
        <v>3</v>
      </c>
      <c r="J482" s="4"/>
      <c r="K482" s="4"/>
      <c r="L482" s="4"/>
      <c r="M482" s="4">
        <v>3</v>
      </c>
      <c r="N482" s="5">
        <v>43597</v>
      </c>
      <c r="O482">
        <f t="shared" si="43"/>
        <v>0</v>
      </c>
      <c r="P482">
        <f>VLOOKUP("M"&amp;TEXT(G482,"0"),Punten!$A$1:$E$37,5,FALSE)</f>
        <v>0</v>
      </c>
      <c r="Q482">
        <f>VLOOKUP("M"&amp;TEXT(H482,"0"),Punten!$A$1:$E$37,5,FALSE)</f>
        <v>0</v>
      </c>
      <c r="R482">
        <f>VLOOKUP("M"&amp;TEXT(I482,"0"),Punten!$A$1:$E$37,5,FALSE)</f>
        <v>0</v>
      </c>
      <c r="S482">
        <f>VLOOKUP("K"&amp;TEXT(M482,"0"),Punten!$A$1:$E$37,5,FALSE)</f>
        <v>0</v>
      </c>
      <c r="T482">
        <f>VLOOKUP("H"&amp;TEXT(L482,"0"),Punten!$A$1:$E$37,5,FALSE)</f>
        <v>0</v>
      </c>
      <c r="U482">
        <f>VLOOKUP("F"&amp;TEXT(M482,"0"),Punten!$A$2:$E$158,5,FALSE)</f>
        <v>13</v>
      </c>
      <c r="V482">
        <f t="shared" si="44"/>
        <v>13</v>
      </c>
      <c r="W482" t="str">
        <f t="shared" si="45"/>
        <v>43597B19</v>
      </c>
      <c r="X482">
        <f t="shared" si="42"/>
        <v>2</v>
      </c>
      <c r="Y482" t="str">
        <f>VLOOKUP(A482,Klasses!$A$2:$B$100,2,FALSE)</f>
        <v>Boys 19+</v>
      </c>
      <c r="Z482" t="s">
        <v>198</v>
      </c>
      <c r="AA482" t="str">
        <f t="shared" si="46"/>
        <v>TARGET BMX TEAM</v>
      </c>
      <c r="AB482" t="str">
        <f t="shared" si="47"/>
        <v>Roy VAN AKEN</v>
      </c>
    </row>
    <row r="483" spans="1:28" x14ac:dyDescent="0.25">
      <c r="A483" s="4" t="s">
        <v>72</v>
      </c>
      <c r="B483" s="4">
        <v>51582</v>
      </c>
      <c r="C483" s="4" t="s">
        <v>82</v>
      </c>
      <c r="D483" s="4" t="s">
        <v>83</v>
      </c>
      <c r="E483" s="14">
        <v>35340</v>
      </c>
      <c r="F483" s="4" t="s">
        <v>84</v>
      </c>
      <c r="G483" s="4">
        <v>1</v>
      </c>
      <c r="H483" s="4">
        <v>2</v>
      </c>
      <c r="I483" s="4">
        <v>1</v>
      </c>
      <c r="J483" s="4"/>
      <c r="K483" s="4"/>
      <c r="L483" s="4"/>
      <c r="M483" s="4">
        <v>3</v>
      </c>
      <c r="N483" s="5">
        <v>43597</v>
      </c>
      <c r="O483">
        <f t="shared" si="43"/>
        <v>0</v>
      </c>
      <c r="P483">
        <f>VLOOKUP("M"&amp;TEXT(G483,"0"),Punten!$A$1:$E$37,5,FALSE)</f>
        <v>0</v>
      </c>
      <c r="Q483">
        <f>VLOOKUP("M"&amp;TEXT(H483,"0"),Punten!$A$1:$E$37,5,FALSE)</f>
        <v>0</v>
      </c>
      <c r="R483">
        <f>VLOOKUP("M"&amp;TEXT(I483,"0"),Punten!$A$1:$E$37,5,FALSE)</f>
        <v>0</v>
      </c>
      <c r="S483">
        <f>VLOOKUP("K"&amp;TEXT(M483,"0"),Punten!$A$1:$E$37,5,FALSE)</f>
        <v>0</v>
      </c>
      <c r="T483">
        <f>VLOOKUP("H"&amp;TEXT(L483,"0"),Punten!$A$1:$E$37,5,FALSE)</f>
        <v>0</v>
      </c>
      <c r="U483">
        <f>VLOOKUP("F"&amp;TEXT(M483,"0"),Punten!$A$2:$E$158,5,FALSE)</f>
        <v>13</v>
      </c>
      <c r="V483">
        <f t="shared" si="44"/>
        <v>13</v>
      </c>
      <c r="W483" t="str">
        <f t="shared" si="45"/>
        <v>43597C29</v>
      </c>
      <c r="X483">
        <f t="shared" si="42"/>
        <v>3</v>
      </c>
      <c r="Y483" t="str">
        <f>VLOOKUP(A483,Klasses!$A$2:$B$100,2,FALSE)</f>
        <v>Cruisers 17-29 jaar</v>
      </c>
      <c r="Z483" t="s">
        <v>198</v>
      </c>
      <c r="AA483" t="str">
        <f t="shared" si="46"/>
        <v>TARGET BMX TEAM</v>
      </c>
      <c r="AB483" t="str">
        <f t="shared" si="47"/>
        <v>Jordi VAN BOUCHOUT</v>
      </c>
    </row>
    <row r="484" spans="1:28" x14ac:dyDescent="0.25">
      <c r="A484" s="4" t="s">
        <v>46</v>
      </c>
      <c r="B484" s="4">
        <v>54285</v>
      </c>
      <c r="C484" s="4" t="s">
        <v>252</v>
      </c>
      <c r="D484" s="4" t="s">
        <v>253</v>
      </c>
      <c r="E484" s="14">
        <v>38031</v>
      </c>
      <c r="F484" s="4" t="s">
        <v>84</v>
      </c>
      <c r="G484" s="4">
        <v>1</v>
      </c>
      <c r="H484" s="4">
        <v>4</v>
      </c>
      <c r="I484" s="4">
        <v>1</v>
      </c>
      <c r="J484" s="4"/>
      <c r="K484" s="4"/>
      <c r="L484" s="4">
        <v>2</v>
      </c>
      <c r="M484" s="4">
        <v>4</v>
      </c>
      <c r="N484" s="5">
        <v>43597</v>
      </c>
      <c r="O484">
        <f t="shared" si="43"/>
        <v>0</v>
      </c>
      <c r="P484">
        <f>VLOOKUP("M"&amp;TEXT(G484,"0"),Punten!$A$1:$E$37,5,FALSE)</f>
        <v>0</v>
      </c>
      <c r="Q484">
        <f>VLOOKUP("M"&amp;TEXT(H484,"0"),Punten!$A$1:$E$37,5,FALSE)</f>
        <v>0</v>
      </c>
      <c r="R484">
        <f>VLOOKUP("M"&amp;TEXT(I484,"0"),Punten!$A$1:$E$37,5,FALSE)</f>
        <v>0</v>
      </c>
      <c r="S484">
        <f>VLOOKUP("K"&amp;TEXT(M484,"0"),Punten!$A$1:$E$37,5,FALSE)</f>
        <v>0</v>
      </c>
      <c r="T484">
        <f>VLOOKUP("H"&amp;TEXT(L484,"0"),Punten!$A$1:$E$37,5,FALSE)</f>
        <v>0</v>
      </c>
      <c r="U484">
        <f>VLOOKUP("F"&amp;TEXT(M484,"0"),Punten!$A$2:$E$158,5,FALSE)</f>
        <v>11</v>
      </c>
      <c r="V484">
        <f t="shared" si="44"/>
        <v>11</v>
      </c>
      <c r="W484" t="str">
        <f t="shared" si="45"/>
        <v>43597G15</v>
      </c>
      <c r="X484">
        <f t="shared" si="42"/>
        <v>4</v>
      </c>
      <c r="Y484" t="str">
        <f>VLOOKUP(A484,Klasses!$A$2:$B$100,2,FALSE)</f>
        <v>Girls 15+</v>
      </c>
      <c r="Z484" t="s">
        <v>198</v>
      </c>
      <c r="AA484" t="str">
        <f t="shared" si="46"/>
        <v>TARGET BMX TEAM</v>
      </c>
      <c r="AB484" t="str">
        <f t="shared" si="47"/>
        <v>Kjelle POETS</v>
      </c>
    </row>
    <row r="485" spans="1:28" x14ac:dyDescent="0.25">
      <c r="A485" s="4" t="s">
        <v>41</v>
      </c>
      <c r="B485" s="4">
        <v>53025</v>
      </c>
      <c r="C485" s="4" t="s">
        <v>74</v>
      </c>
      <c r="D485" s="4" t="s">
        <v>143</v>
      </c>
      <c r="E485" s="14">
        <v>38380</v>
      </c>
      <c r="F485" s="4" t="s">
        <v>116</v>
      </c>
      <c r="G485" s="4">
        <v>1</v>
      </c>
      <c r="H485" s="4">
        <v>1</v>
      </c>
      <c r="I485" s="4">
        <v>1</v>
      </c>
      <c r="J485" s="4"/>
      <c r="K485" s="4"/>
      <c r="L485" s="4">
        <v>2</v>
      </c>
      <c r="M485" s="4">
        <v>1</v>
      </c>
      <c r="N485" s="5">
        <v>43597</v>
      </c>
      <c r="O485">
        <f t="shared" si="43"/>
        <v>0</v>
      </c>
      <c r="P485">
        <f>VLOOKUP("M"&amp;TEXT(G485,"0"),Punten!$A$1:$E$37,5,FALSE)</f>
        <v>0</v>
      </c>
      <c r="Q485">
        <f>VLOOKUP("M"&amp;TEXT(H485,"0"),Punten!$A$1:$E$37,5,FALSE)</f>
        <v>0</v>
      </c>
      <c r="R485">
        <f>VLOOKUP("M"&amp;TEXT(I485,"0"),Punten!$A$1:$E$37,5,FALSE)</f>
        <v>0</v>
      </c>
      <c r="S485">
        <f>VLOOKUP("K"&amp;TEXT(M485,"0"),Punten!$A$1:$E$37,5,FALSE)</f>
        <v>0</v>
      </c>
      <c r="T485">
        <f>VLOOKUP("H"&amp;TEXT(L485,"0"),Punten!$A$1:$E$37,5,FALSE)</f>
        <v>0</v>
      </c>
      <c r="U485">
        <f>VLOOKUP("F"&amp;TEXT(M485,"0"),Punten!$A$2:$E$158,5,FALSE)</f>
        <v>20</v>
      </c>
      <c r="V485">
        <f t="shared" si="44"/>
        <v>20</v>
      </c>
      <c r="W485" t="str">
        <f t="shared" si="45"/>
        <v>43597B14</v>
      </c>
      <c r="X485">
        <f t="shared" si="42"/>
        <v>1</v>
      </c>
      <c r="Y485" t="str">
        <f>VLOOKUP(A485,Klasses!$A$2:$B$100,2,FALSE)</f>
        <v>Boys 14</v>
      </c>
      <c r="Z485" t="s">
        <v>198</v>
      </c>
      <c r="AA485" t="str">
        <f t="shared" si="46"/>
        <v>TEAM RIFT BMX BELGIUM</v>
      </c>
      <c r="AB485" t="str">
        <f t="shared" si="47"/>
        <v>Tjörven MERTENS</v>
      </c>
    </row>
    <row r="486" spans="1:28" x14ac:dyDescent="0.25">
      <c r="A486" s="4" t="s">
        <v>47</v>
      </c>
      <c r="B486" s="4">
        <v>51326</v>
      </c>
      <c r="C486" s="4" t="s">
        <v>212</v>
      </c>
      <c r="D486" s="4" t="s">
        <v>213</v>
      </c>
      <c r="E486" s="14">
        <v>38081</v>
      </c>
      <c r="F486" s="4" t="s">
        <v>116</v>
      </c>
      <c r="G486" s="4">
        <v>4</v>
      </c>
      <c r="H486" s="4">
        <v>1</v>
      </c>
      <c r="I486" s="4">
        <v>1</v>
      </c>
      <c r="J486" s="4"/>
      <c r="K486" s="4"/>
      <c r="L486" s="4">
        <v>1</v>
      </c>
      <c r="M486" s="4">
        <v>3</v>
      </c>
      <c r="N486" s="5">
        <v>43597</v>
      </c>
      <c r="O486">
        <f t="shared" si="43"/>
        <v>0</v>
      </c>
      <c r="P486">
        <f>VLOOKUP("M"&amp;TEXT(G486,"0"),Punten!$A$1:$E$37,5,FALSE)</f>
        <v>0</v>
      </c>
      <c r="Q486">
        <f>VLOOKUP("M"&amp;TEXT(H486,"0"),Punten!$A$1:$E$37,5,FALSE)</f>
        <v>0</v>
      </c>
      <c r="R486">
        <f>VLOOKUP("M"&amp;TEXT(I486,"0"),Punten!$A$1:$E$37,5,FALSE)</f>
        <v>0</v>
      </c>
      <c r="S486">
        <f>VLOOKUP("K"&amp;TEXT(M486,"0"),Punten!$A$1:$E$37,5,FALSE)</f>
        <v>0</v>
      </c>
      <c r="T486">
        <f>VLOOKUP("H"&amp;TEXT(L486,"0"),Punten!$A$1:$E$37,5,FALSE)</f>
        <v>0</v>
      </c>
      <c r="U486">
        <f>VLOOKUP("F"&amp;TEXT(M486,"0"),Punten!$A$2:$E$158,5,FALSE)</f>
        <v>13</v>
      </c>
      <c r="V486">
        <f t="shared" si="44"/>
        <v>13</v>
      </c>
      <c r="W486" t="str">
        <f t="shared" si="45"/>
        <v>43597D05</v>
      </c>
      <c r="X486">
        <f t="shared" si="42"/>
        <v>2</v>
      </c>
      <c r="Y486" t="str">
        <f>VLOOKUP(A486,Klasses!$A$2:$B$100,2,FALSE)</f>
        <v>Dames Cruisers</v>
      </c>
      <c r="Z486" t="s">
        <v>198</v>
      </c>
      <c r="AA486" t="str">
        <f t="shared" si="46"/>
        <v>TEAM RIFT BMX BELGIUM</v>
      </c>
      <c r="AB486" t="str">
        <f t="shared" si="47"/>
        <v>Zoë WOLFS</v>
      </c>
    </row>
    <row r="487" spans="1:28" x14ac:dyDescent="0.25">
      <c r="A487" s="4" t="s">
        <v>44</v>
      </c>
      <c r="B487" s="4">
        <v>51325</v>
      </c>
      <c r="C487" s="4" t="s">
        <v>100</v>
      </c>
      <c r="D487" s="4" t="s">
        <v>170</v>
      </c>
      <c r="E487" s="14">
        <v>39435</v>
      </c>
      <c r="F487" s="4" t="s">
        <v>116</v>
      </c>
      <c r="G487" s="4">
        <v>2</v>
      </c>
      <c r="H487" s="4">
        <v>3</v>
      </c>
      <c r="I487" s="4">
        <v>1</v>
      </c>
      <c r="J487" s="4"/>
      <c r="K487" s="4"/>
      <c r="L487" s="4"/>
      <c r="M487" s="4">
        <v>8</v>
      </c>
      <c r="N487" s="5">
        <v>43597</v>
      </c>
      <c r="O487">
        <f t="shared" si="43"/>
        <v>0</v>
      </c>
      <c r="P487">
        <f>VLOOKUP("M"&amp;TEXT(G487,"0"),Punten!$A$1:$E$37,5,FALSE)</f>
        <v>0</v>
      </c>
      <c r="Q487">
        <f>VLOOKUP("M"&amp;TEXT(H487,"0"),Punten!$A$1:$E$37,5,FALSE)</f>
        <v>0</v>
      </c>
      <c r="R487">
        <f>VLOOKUP("M"&amp;TEXT(I487,"0"),Punten!$A$1:$E$37,5,FALSE)</f>
        <v>0</v>
      </c>
      <c r="S487">
        <f>VLOOKUP("K"&amp;TEXT(M487,"0"),Punten!$A$1:$E$37,5,FALSE)</f>
        <v>0</v>
      </c>
      <c r="T487">
        <f>VLOOKUP("H"&amp;TEXT(L487,"0"),Punten!$A$1:$E$37,5,FALSE)</f>
        <v>0</v>
      </c>
      <c r="U487">
        <f>VLOOKUP("F"&amp;TEXT(M487,"0"),Punten!$A$2:$E$158,5,FALSE)</f>
        <v>5</v>
      </c>
      <c r="V487">
        <f t="shared" si="44"/>
        <v>5</v>
      </c>
      <c r="W487" t="str">
        <f t="shared" si="45"/>
        <v>43597G11</v>
      </c>
      <c r="X487">
        <f t="shared" si="42"/>
        <v>3</v>
      </c>
      <c r="Y487" t="str">
        <f>VLOOKUP(A487,Klasses!$A$2:$B$100,2,FALSE)</f>
        <v>Girls 11/12</v>
      </c>
      <c r="Z487" t="s">
        <v>198</v>
      </c>
      <c r="AA487" t="str">
        <f t="shared" si="46"/>
        <v>TEAM RIFT BMX BELGIUM</v>
      </c>
      <c r="AB487" t="str">
        <f t="shared" si="47"/>
        <v>Lore WOLFS</v>
      </c>
    </row>
    <row r="488" spans="1:28" x14ac:dyDescent="0.25">
      <c r="A488" s="4" t="s">
        <v>65</v>
      </c>
      <c r="B488" s="4">
        <v>53623</v>
      </c>
      <c r="C488" s="4" t="s">
        <v>243</v>
      </c>
      <c r="D488" s="4" t="s">
        <v>244</v>
      </c>
      <c r="E488" s="14">
        <v>37307</v>
      </c>
      <c r="F488" s="4" t="s">
        <v>116</v>
      </c>
      <c r="G488" s="4">
        <v>6</v>
      </c>
      <c r="H488" s="4">
        <v>4</v>
      </c>
      <c r="I488" s="4">
        <v>6</v>
      </c>
      <c r="J488" s="4"/>
      <c r="K488" s="4"/>
      <c r="L488" s="4"/>
      <c r="M488" s="4"/>
      <c r="N488" s="5">
        <v>43597</v>
      </c>
      <c r="O488">
        <f t="shared" si="43"/>
        <v>0</v>
      </c>
      <c r="P488">
        <f>VLOOKUP("M"&amp;TEXT(G488,"0"),Punten!$A$1:$E$37,5,FALSE)</f>
        <v>0</v>
      </c>
      <c r="Q488">
        <f>VLOOKUP("M"&amp;TEXT(H488,"0"),Punten!$A$1:$E$37,5,FALSE)</f>
        <v>0</v>
      </c>
      <c r="R488">
        <f>VLOOKUP("M"&amp;TEXT(I488,"0"),Punten!$A$1:$E$37,5,FALSE)</f>
        <v>0</v>
      </c>
      <c r="S488">
        <f>VLOOKUP("K"&amp;TEXT(M488,"0"),Punten!$A$1:$E$37,5,FALSE)</f>
        <v>0</v>
      </c>
      <c r="T488">
        <f>VLOOKUP("H"&amp;TEXT(L488,"0"),Punten!$A$1:$E$37,5,FALSE)</f>
        <v>0</v>
      </c>
      <c r="U488">
        <f>VLOOKUP("F"&amp;TEXT(M488,"0"),Punten!$A$2:$E$158,5,FALSE)</f>
        <v>0</v>
      </c>
      <c r="V488">
        <f t="shared" si="44"/>
        <v>0</v>
      </c>
      <c r="W488" t="str">
        <f t="shared" si="45"/>
        <v>43597ME</v>
      </c>
      <c r="X488">
        <f t="shared" si="42"/>
        <v>4</v>
      </c>
      <c r="Y488" t="str">
        <f>VLOOKUP(A488,Klasses!$A$2:$B$100,2,FALSE)</f>
        <v>Men Elite</v>
      </c>
      <c r="Z488" t="s">
        <v>198</v>
      </c>
      <c r="AA488" t="str">
        <f t="shared" si="46"/>
        <v>TEAM RIFT BMX BELGIUM</v>
      </c>
      <c r="AB488" t="str">
        <f t="shared" si="47"/>
        <v>Sibe JANSSENS</v>
      </c>
    </row>
    <row r="489" spans="1:28" x14ac:dyDescent="0.25">
      <c r="A489" s="4" t="s">
        <v>43</v>
      </c>
      <c r="B489" s="4">
        <v>52325</v>
      </c>
      <c r="C489" s="4" t="s">
        <v>115</v>
      </c>
      <c r="D489" s="4" t="s">
        <v>119</v>
      </c>
      <c r="E489" s="14">
        <v>39235</v>
      </c>
      <c r="F489" s="4" t="s">
        <v>120</v>
      </c>
      <c r="G489" s="4">
        <v>2</v>
      </c>
      <c r="H489" s="4">
        <v>2</v>
      </c>
      <c r="I489" s="4">
        <v>1</v>
      </c>
      <c r="J489" s="4"/>
      <c r="K489" s="4"/>
      <c r="L489" s="4">
        <v>1</v>
      </c>
      <c r="M489" s="4">
        <v>1</v>
      </c>
      <c r="N489" s="15">
        <v>43583</v>
      </c>
      <c r="O489">
        <f t="shared" si="43"/>
        <v>0</v>
      </c>
      <c r="P489">
        <f>VLOOKUP("M"&amp;TEXT(G489,"0"),Punten!$A$1:$E$37,5,FALSE)</f>
        <v>0</v>
      </c>
      <c r="Q489">
        <f>VLOOKUP("M"&amp;TEXT(H489,"0"),Punten!$A$1:$E$37,5,FALSE)</f>
        <v>0</v>
      </c>
      <c r="R489">
        <f>VLOOKUP("M"&amp;TEXT(I489,"0"),Punten!$A$1:$E$37,5,FALSE)</f>
        <v>0</v>
      </c>
      <c r="S489">
        <f>VLOOKUP("K"&amp;TEXT(M489,"0"),Punten!$A$1:$E$37,5,FALSE)</f>
        <v>0</v>
      </c>
      <c r="T489">
        <f>VLOOKUP("H"&amp;TEXT(L489,"0"),Punten!$A$1:$E$37,5,FALSE)</f>
        <v>0</v>
      </c>
      <c r="U489">
        <f>VLOOKUP("F"&amp;TEXT(M489,"0"),Punten!$A$2:$E$158,5,FALSE)</f>
        <v>20</v>
      </c>
      <c r="V489">
        <f t="shared" si="44"/>
        <v>20</v>
      </c>
      <c r="W489" t="str">
        <f t="shared" si="45"/>
        <v>43583B12</v>
      </c>
      <c r="X489">
        <f t="shared" ref="X489:X552" si="48">IF(F488&lt;&gt;F489,1,X488+1)</f>
        <v>1</v>
      </c>
      <c r="Y489" t="str">
        <f>VLOOKUP(A489,Klasses!$A$2:$B$100,2,FALSE)</f>
        <v>Boys 12</v>
      </c>
      <c r="Z489" t="s">
        <v>198</v>
      </c>
      <c r="AA489" t="str">
        <f t="shared" si="46"/>
        <v>2B RACING TEAM</v>
      </c>
      <c r="AB489" t="str">
        <f t="shared" si="47"/>
        <v>Dries BROUNS</v>
      </c>
    </row>
    <row r="490" spans="1:28" x14ac:dyDescent="0.25">
      <c r="A490" s="4" t="s">
        <v>41</v>
      </c>
      <c r="B490" s="4">
        <v>52323</v>
      </c>
      <c r="C490" s="4" t="s">
        <v>68</v>
      </c>
      <c r="D490" s="4" t="s">
        <v>144</v>
      </c>
      <c r="E490" s="14">
        <v>38353</v>
      </c>
      <c r="F490" s="4" t="s">
        <v>120</v>
      </c>
      <c r="G490" s="4">
        <v>2</v>
      </c>
      <c r="H490" s="4">
        <v>1</v>
      </c>
      <c r="I490" s="4">
        <v>1</v>
      </c>
      <c r="J490" s="4"/>
      <c r="K490" s="4"/>
      <c r="L490" s="4">
        <v>1</v>
      </c>
      <c r="M490" s="4">
        <v>3</v>
      </c>
      <c r="N490" s="15">
        <v>43583</v>
      </c>
      <c r="O490">
        <f t="shared" si="43"/>
        <v>0</v>
      </c>
      <c r="P490">
        <f>VLOOKUP("M"&amp;TEXT(G490,"0"),Punten!$A$1:$E$37,5,FALSE)</f>
        <v>0</v>
      </c>
      <c r="Q490">
        <f>VLOOKUP("M"&amp;TEXT(H490,"0"),Punten!$A$1:$E$37,5,FALSE)</f>
        <v>0</v>
      </c>
      <c r="R490">
        <f>VLOOKUP("M"&amp;TEXT(I490,"0"),Punten!$A$1:$E$37,5,FALSE)</f>
        <v>0</v>
      </c>
      <c r="S490">
        <f>VLOOKUP("K"&amp;TEXT(M490,"0"),Punten!$A$1:$E$37,5,FALSE)</f>
        <v>0</v>
      </c>
      <c r="T490">
        <f>VLOOKUP("H"&amp;TEXT(L490,"0"),Punten!$A$1:$E$37,5,FALSE)</f>
        <v>0</v>
      </c>
      <c r="U490">
        <f>VLOOKUP("F"&amp;TEXT(M490,"0"),Punten!$A$2:$E$158,5,FALSE)</f>
        <v>13</v>
      </c>
      <c r="V490">
        <f t="shared" si="44"/>
        <v>13</v>
      </c>
      <c r="W490" t="str">
        <f t="shared" si="45"/>
        <v>43583B14</v>
      </c>
      <c r="X490">
        <f t="shared" si="48"/>
        <v>2</v>
      </c>
      <c r="Y490" t="str">
        <f>VLOOKUP(A490,Klasses!$A$2:$B$100,2,FALSE)</f>
        <v>Boys 14</v>
      </c>
      <c r="Z490" t="s">
        <v>198</v>
      </c>
      <c r="AA490" t="str">
        <f t="shared" si="46"/>
        <v>2B RACING TEAM</v>
      </c>
      <c r="AB490" t="str">
        <f t="shared" si="47"/>
        <v>Dieter BROUNS</v>
      </c>
    </row>
    <row r="491" spans="1:28" x14ac:dyDescent="0.25">
      <c r="A491" s="4" t="s">
        <v>42</v>
      </c>
      <c r="B491" s="4">
        <v>45765</v>
      </c>
      <c r="C491" s="4" t="s">
        <v>126</v>
      </c>
      <c r="D491" s="4" t="s">
        <v>127</v>
      </c>
      <c r="E491" s="14">
        <v>38825</v>
      </c>
      <c r="F491" s="4" t="s">
        <v>120</v>
      </c>
      <c r="G491" s="4">
        <v>1</v>
      </c>
      <c r="H491" s="4">
        <v>2</v>
      </c>
      <c r="I491" s="4">
        <v>1</v>
      </c>
      <c r="J491" s="4"/>
      <c r="K491" s="4">
        <v>1</v>
      </c>
      <c r="L491" s="4">
        <v>4</v>
      </c>
      <c r="M491" s="4">
        <v>4</v>
      </c>
      <c r="N491" s="15">
        <v>43583</v>
      </c>
      <c r="O491">
        <f t="shared" si="43"/>
        <v>0</v>
      </c>
      <c r="P491">
        <f>VLOOKUP("M"&amp;TEXT(G491,"0"),Punten!$A$1:$E$37,5,FALSE)</f>
        <v>0</v>
      </c>
      <c r="Q491">
        <f>VLOOKUP("M"&amp;TEXT(H491,"0"),Punten!$A$1:$E$37,5,FALSE)</f>
        <v>0</v>
      </c>
      <c r="R491">
        <f>VLOOKUP("M"&amp;TEXT(I491,"0"),Punten!$A$1:$E$37,5,FALSE)</f>
        <v>0</v>
      </c>
      <c r="S491">
        <f>VLOOKUP("K"&amp;TEXT(M491,"0"),Punten!$A$1:$E$37,5,FALSE)</f>
        <v>0</v>
      </c>
      <c r="T491">
        <f>VLOOKUP("H"&amp;TEXT(L491,"0"),Punten!$A$1:$E$37,5,FALSE)</f>
        <v>0</v>
      </c>
      <c r="U491">
        <f>VLOOKUP("F"&amp;TEXT(M491,"0"),Punten!$A$2:$E$158,5,FALSE)</f>
        <v>11</v>
      </c>
      <c r="V491">
        <f t="shared" si="44"/>
        <v>11</v>
      </c>
      <c r="W491" t="str">
        <f t="shared" si="45"/>
        <v>43583B13</v>
      </c>
      <c r="X491">
        <f t="shared" si="48"/>
        <v>3</v>
      </c>
      <c r="Y491" t="str">
        <f>VLOOKUP(A491,Klasses!$A$2:$B$100,2,FALSE)</f>
        <v>Boys 13</v>
      </c>
      <c r="Z491" t="s">
        <v>198</v>
      </c>
      <c r="AA491" t="str">
        <f t="shared" si="46"/>
        <v>2B RACING TEAM</v>
      </c>
      <c r="AB491" t="str">
        <f t="shared" si="47"/>
        <v>Stef LIPPENS</v>
      </c>
    </row>
    <row r="492" spans="1:28" x14ac:dyDescent="0.25">
      <c r="A492" s="4" t="s">
        <v>44</v>
      </c>
      <c r="B492" s="4">
        <v>45767</v>
      </c>
      <c r="C492" s="4" t="s">
        <v>168</v>
      </c>
      <c r="D492" s="4" t="s">
        <v>169</v>
      </c>
      <c r="E492" s="14">
        <v>39094</v>
      </c>
      <c r="F492" s="4" t="s">
        <v>118</v>
      </c>
      <c r="G492" s="4">
        <v>1</v>
      </c>
      <c r="H492" s="4">
        <v>1</v>
      </c>
      <c r="I492" s="4">
        <v>1</v>
      </c>
      <c r="J492" s="4"/>
      <c r="K492" s="4"/>
      <c r="L492" s="4"/>
      <c r="M492" s="4">
        <v>1</v>
      </c>
      <c r="N492" s="15">
        <v>43583</v>
      </c>
      <c r="O492">
        <f t="shared" si="43"/>
        <v>0</v>
      </c>
      <c r="P492">
        <f>VLOOKUP("M"&amp;TEXT(G492,"0"),Punten!$A$1:$E$37,5,FALSE)</f>
        <v>0</v>
      </c>
      <c r="Q492">
        <f>VLOOKUP("M"&amp;TEXT(H492,"0"),Punten!$A$1:$E$37,5,FALSE)</f>
        <v>0</v>
      </c>
      <c r="R492">
        <f>VLOOKUP("M"&amp;TEXT(I492,"0"),Punten!$A$1:$E$37,5,FALSE)</f>
        <v>0</v>
      </c>
      <c r="S492">
        <f>VLOOKUP("K"&amp;TEXT(M492,"0"),Punten!$A$1:$E$37,5,FALSE)</f>
        <v>0</v>
      </c>
      <c r="T492">
        <f>VLOOKUP("H"&amp;TEXT(L492,"0"),Punten!$A$1:$E$37,5,FALSE)</f>
        <v>0</v>
      </c>
      <c r="U492">
        <f>VLOOKUP("F"&amp;TEXT(M492,"0"),Punten!$A$2:$E$158,5,FALSE)</f>
        <v>20</v>
      </c>
      <c r="V492">
        <f t="shared" si="44"/>
        <v>20</v>
      </c>
      <c r="W492" t="str">
        <f t="shared" si="45"/>
        <v>43583G11</v>
      </c>
      <c r="X492">
        <f t="shared" si="48"/>
        <v>1</v>
      </c>
      <c r="Y492" t="str">
        <f>VLOOKUP(A492,Klasses!$A$2:$B$100,2,FALSE)</f>
        <v>Girls 11/12</v>
      </c>
      <c r="Z492" t="s">
        <v>198</v>
      </c>
      <c r="AA492" t="str">
        <f t="shared" si="46"/>
        <v>BJORN WYNANTS BMX TEAM</v>
      </c>
      <c r="AB492" t="str">
        <f t="shared" si="47"/>
        <v>Sanne LUMBEECK</v>
      </c>
    </row>
    <row r="493" spans="1:28" x14ac:dyDescent="0.25">
      <c r="A493" s="4" t="s">
        <v>43</v>
      </c>
      <c r="B493" s="4">
        <v>45681</v>
      </c>
      <c r="C493" s="4" t="s">
        <v>203</v>
      </c>
      <c r="D493" s="4" t="s">
        <v>204</v>
      </c>
      <c r="E493" s="14">
        <v>39317</v>
      </c>
      <c r="F493" s="4" t="s">
        <v>118</v>
      </c>
      <c r="G493" s="4">
        <v>2</v>
      </c>
      <c r="H493" s="4">
        <v>1</v>
      </c>
      <c r="I493" s="4">
        <v>1</v>
      </c>
      <c r="J493" s="4"/>
      <c r="K493" s="4"/>
      <c r="L493" s="4">
        <v>4</v>
      </c>
      <c r="M493" s="4">
        <v>5</v>
      </c>
      <c r="N493" s="15">
        <v>43583</v>
      </c>
      <c r="O493">
        <f t="shared" si="43"/>
        <v>0</v>
      </c>
      <c r="P493">
        <f>VLOOKUP("M"&amp;TEXT(G493,"0"),Punten!$A$1:$E$37,5,FALSE)</f>
        <v>0</v>
      </c>
      <c r="Q493">
        <f>VLOOKUP("M"&amp;TEXT(H493,"0"),Punten!$A$1:$E$37,5,FALSE)</f>
        <v>0</v>
      </c>
      <c r="R493">
        <f>VLOOKUP("M"&amp;TEXT(I493,"0"),Punten!$A$1:$E$37,5,FALSE)</f>
        <v>0</v>
      </c>
      <c r="S493">
        <f>VLOOKUP("K"&amp;TEXT(M493,"0"),Punten!$A$1:$E$37,5,FALSE)</f>
        <v>0</v>
      </c>
      <c r="T493">
        <f>VLOOKUP("H"&amp;TEXT(L493,"0"),Punten!$A$1:$E$37,5,FALSE)</f>
        <v>0</v>
      </c>
      <c r="U493">
        <f>VLOOKUP("F"&amp;TEXT(M493,"0"),Punten!$A$2:$E$158,5,FALSE)</f>
        <v>9</v>
      </c>
      <c r="V493">
        <f t="shared" si="44"/>
        <v>9</v>
      </c>
      <c r="W493" t="str">
        <f t="shared" si="45"/>
        <v>43583B12</v>
      </c>
      <c r="X493">
        <f t="shared" si="48"/>
        <v>2</v>
      </c>
      <c r="Y493" t="str">
        <f>VLOOKUP(A493,Klasses!$A$2:$B$100,2,FALSE)</f>
        <v>Boys 12</v>
      </c>
      <c r="Z493" t="s">
        <v>198</v>
      </c>
      <c r="AA493" t="str">
        <f t="shared" si="46"/>
        <v>BJORN WYNANTS BMX TEAM</v>
      </c>
      <c r="AB493" t="str">
        <f t="shared" si="47"/>
        <v>Rune RAEYMAEKERS</v>
      </c>
    </row>
    <row r="494" spans="1:28" x14ac:dyDescent="0.25">
      <c r="A494" s="4" t="s">
        <v>42</v>
      </c>
      <c r="B494" s="4">
        <v>45679</v>
      </c>
      <c r="C494" s="4" t="s">
        <v>107</v>
      </c>
      <c r="D494" s="4" t="s">
        <v>140</v>
      </c>
      <c r="E494" s="14">
        <v>38866</v>
      </c>
      <c r="F494" s="4" t="s">
        <v>118</v>
      </c>
      <c r="G494" s="4">
        <v>1</v>
      </c>
      <c r="H494" s="4">
        <v>1</v>
      </c>
      <c r="I494" s="4">
        <v>1</v>
      </c>
      <c r="J494" s="4"/>
      <c r="K494" s="4">
        <v>1</v>
      </c>
      <c r="L494" s="4">
        <v>3</v>
      </c>
      <c r="M494" s="4">
        <v>5</v>
      </c>
      <c r="N494" s="15">
        <v>43583</v>
      </c>
      <c r="O494">
        <f t="shared" si="43"/>
        <v>0</v>
      </c>
      <c r="P494">
        <f>VLOOKUP("M"&amp;TEXT(G494,"0"),Punten!$A$1:$E$37,5,FALSE)</f>
        <v>0</v>
      </c>
      <c r="Q494">
        <f>VLOOKUP("M"&amp;TEXT(H494,"0"),Punten!$A$1:$E$37,5,FALSE)</f>
        <v>0</v>
      </c>
      <c r="R494">
        <f>VLOOKUP("M"&amp;TEXT(I494,"0"),Punten!$A$1:$E$37,5,FALSE)</f>
        <v>0</v>
      </c>
      <c r="S494">
        <f>VLOOKUP("K"&amp;TEXT(M494,"0"),Punten!$A$1:$E$37,5,FALSE)</f>
        <v>0</v>
      </c>
      <c r="T494">
        <f>VLOOKUP("H"&amp;TEXT(L494,"0"),Punten!$A$1:$E$37,5,FALSE)</f>
        <v>0</v>
      </c>
      <c r="U494">
        <f>VLOOKUP("F"&amp;TEXT(M494,"0"),Punten!$A$2:$E$158,5,FALSE)</f>
        <v>9</v>
      </c>
      <c r="V494">
        <f t="shared" si="44"/>
        <v>9</v>
      </c>
      <c r="W494" t="str">
        <f t="shared" si="45"/>
        <v>43583B13</v>
      </c>
      <c r="X494">
        <f t="shared" si="48"/>
        <v>3</v>
      </c>
      <c r="Y494" t="str">
        <f>VLOOKUP(A494,Klasses!$A$2:$B$100,2,FALSE)</f>
        <v>Boys 13</v>
      </c>
      <c r="Z494" t="s">
        <v>198</v>
      </c>
      <c r="AA494" t="str">
        <f t="shared" si="46"/>
        <v>BJORN WYNANTS BMX TEAM</v>
      </c>
      <c r="AB494" t="str">
        <f t="shared" si="47"/>
        <v>Rune ROEFS</v>
      </c>
    </row>
    <row r="495" spans="1:28" x14ac:dyDescent="0.25">
      <c r="A495" s="4" t="s">
        <v>41</v>
      </c>
      <c r="B495" s="4">
        <v>48601</v>
      </c>
      <c r="C495" s="4" t="s">
        <v>146</v>
      </c>
      <c r="D495" s="4" t="s">
        <v>147</v>
      </c>
      <c r="E495" s="14">
        <v>38559</v>
      </c>
      <c r="F495" s="4" t="s">
        <v>118</v>
      </c>
      <c r="G495" s="4">
        <v>4</v>
      </c>
      <c r="H495" s="4">
        <v>3</v>
      </c>
      <c r="I495" s="4">
        <v>2</v>
      </c>
      <c r="J495" s="4"/>
      <c r="K495" s="4"/>
      <c r="L495" s="4">
        <v>3</v>
      </c>
      <c r="M495" s="4">
        <v>6</v>
      </c>
      <c r="N495" s="15">
        <v>43583</v>
      </c>
      <c r="O495">
        <f t="shared" si="43"/>
        <v>0</v>
      </c>
      <c r="P495">
        <f>VLOOKUP("M"&amp;TEXT(G495,"0"),Punten!$A$1:$E$37,5,FALSE)</f>
        <v>0</v>
      </c>
      <c r="Q495">
        <f>VLOOKUP("M"&amp;TEXT(H495,"0"),Punten!$A$1:$E$37,5,FALSE)</f>
        <v>0</v>
      </c>
      <c r="R495">
        <f>VLOOKUP("M"&amp;TEXT(I495,"0"),Punten!$A$1:$E$37,5,FALSE)</f>
        <v>0</v>
      </c>
      <c r="S495">
        <f>VLOOKUP("K"&amp;TEXT(M495,"0"),Punten!$A$1:$E$37,5,FALSE)</f>
        <v>0</v>
      </c>
      <c r="T495">
        <f>VLOOKUP("H"&amp;TEXT(L495,"0"),Punten!$A$1:$E$37,5,FALSE)</f>
        <v>0</v>
      </c>
      <c r="U495">
        <f>VLOOKUP("F"&amp;TEXT(M495,"0"),Punten!$A$2:$E$158,5,FALSE)</f>
        <v>7</v>
      </c>
      <c r="V495">
        <f t="shared" si="44"/>
        <v>7</v>
      </c>
      <c r="W495" t="str">
        <f t="shared" si="45"/>
        <v>43583B14</v>
      </c>
      <c r="X495">
        <f t="shared" si="48"/>
        <v>4</v>
      </c>
      <c r="Y495" t="str">
        <f>VLOOKUP(A495,Klasses!$A$2:$B$100,2,FALSE)</f>
        <v>Boys 14</v>
      </c>
      <c r="Z495" t="s">
        <v>198</v>
      </c>
      <c r="AA495" t="str">
        <f t="shared" si="46"/>
        <v>BJORN WYNANTS BMX TEAM</v>
      </c>
      <c r="AB495" t="str">
        <f t="shared" si="47"/>
        <v>Nathan DE FAUW</v>
      </c>
    </row>
    <row r="496" spans="1:28" x14ac:dyDescent="0.25">
      <c r="A496" s="4" t="s">
        <v>47</v>
      </c>
      <c r="B496" s="4">
        <v>45818</v>
      </c>
      <c r="C496" s="4" t="s">
        <v>111</v>
      </c>
      <c r="D496" s="4" t="s">
        <v>112</v>
      </c>
      <c r="E496" s="14">
        <v>36923</v>
      </c>
      <c r="F496" s="4" t="s">
        <v>110</v>
      </c>
      <c r="G496" s="4">
        <v>5</v>
      </c>
      <c r="H496" s="4">
        <v>4</v>
      </c>
      <c r="I496" s="4">
        <v>4</v>
      </c>
      <c r="J496" s="4"/>
      <c r="K496" s="4"/>
      <c r="L496" s="4"/>
      <c r="M496" s="4">
        <v>6</v>
      </c>
      <c r="N496" s="15">
        <v>43583</v>
      </c>
      <c r="O496">
        <f t="shared" si="43"/>
        <v>0</v>
      </c>
      <c r="P496">
        <f>VLOOKUP("M"&amp;TEXT(G496,"0"),Punten!$A$1:$E$37,5,FALSE)</f>
        <v>0</v>
      </c>
      <c r="Q496">
        <f>VLOOKUP("M"&amp;TEXT(H496,"0"),Punten!$A$1:$E$37,5,FALSE)</f>
        <v>0</v>
      </c>
      <c r="R496">
        <f>VLOOKUP("M"&amp;TEXT(I496,"0"),Punten!$A$1:$E$37,5,FALSE)</f>
        <v>0</v>
      </c>
      <c r="S496">
        <f>VLOOKUP("K"&amp;TEXT(M496,"0"),Punten!$A$1:$E$37,5,FALSE)</f>
        <v>0</v>
      </c>
      <c r="T496">
        <f>VLOOKUP("H"&amp;TEXT(L496,"0"),Punten!$A$1:$E$37,5,FALSE)</f>
        <v>0</v>
      </c>
      <c r="U496">
        <f>VLOOKUP("F"&amp;TEXT(M496,"0"),Punten!$A$2:$E$158,5,FALSE)</f>
        <v>7</v>
      </c>
      <c r="V496">
        <f t="shared" si="44"/>
        <v>7</v>
      </c>
      <c r="W496" t="str">
        <f t="shared" si="45"/>
        <v>43583D05</v>
      </c>
      <c r="X496">
        <f t="shared" si="48"/>
        <v>1</v>
      </c>
      <c r="Y496" t="str">
        <f>VLOOKUP(A496,Klasses!$A$2:$B$100,2,FALSE)</f>
        <v>Dames Cruisers</v>
      </c>
      <c r="Z496" t="s">
        <v>198</v>
      </c>
      <c r="AA496" t="str">
        <f t="shared" si="46"/>
        <v>BMX TEAM CRUPI BELGIUM</v>
      </c>
      <c r="AB496" t="str">
        <f t="shared" si="47"/>
        <v>Amber WILLEM</v>
      </c>
    </row>
    <row r="497" spans="1:28" x14ac:dyDescent="0.25">
      <c r="A497" s="4" t="s">
        <v>42</v>
      </c>
      <c r="B497" s="4">
        <v>45796</v>
      </c>
      <c r="C497" s="4" t="s">
        <v>207</v>
      </c>
      <c r="D497" s="4" t="s">
        <v>208</v>
      </c>
      <c r="E497" s="14">
        <v>38828</v>
      </c>
      <c r="F497" s="4" t="s">
        <v>110</v>
      </c>
      <c r="G497" s="4">
        <v>4</v>
      </c>
      <c r="H497" s="4">
        <v>3</v>
      </c>
      <c r="I497" s="4">
        <v>3</v>
      </c>
      <c r="J497" s="4"/>
      <c r="K497" s="4">
        <v>3</v>
      </c>
      <c r="L497" s="4">
        <v>5</v>
      </c>
      <c r="M497" s="4"/>
      <c r="N497" s="15">
        <v>43583</v>
      </c>
      <c r="O497">
        <f t="shared" si="43"/>
        <v>0</v>
      </c>
      <c r="P497">
        <f>VLOOKUP("M"&amp;TEXT(G497,"0"),Punten!$A$1:$E$37,5,FALSE)</f>
        <v>0</v>
      </c>
      <c r="Q497">
        <f>VLOOKUP("M"&amp;TEXT(H497,"0"),Punten!$A$1:$E$37,5,FALSE)</f>
        <v>0</v>
      </c>
      <c r="R497">
        <f>VLOOKUP("M"&amp;TEXT(I497,"0"),Punten!$A$1:$E$37,5,FALSE)</f>
        <v>0</v>
      </c>
      <c r="S497">
        <f>VLOOKUP("K"&amp;TEXT(M497,"0"),Punten!$A$1:$E$37,5,FALSE)</f>
        <v>0</v>
      </c>
      <c r="T497">
        <f>VLOOKUP("H"&amp;TEXT(L497,"0"),Punten!$A$1:$E$37,5,FALSE)</f>
        <v>0</v>
      </c>
      <c r="U497">
        <f>VLOOKUP("F"&amp;TEXT(M497,"0"),Punten!$A$2:$E$158,5,FALSE)</f>
        <v>0</v>
      </c>
      <c r="V497">
        <f t="shared" si="44"/>
        <v>0</v>
      </c>
      <c r="W497" t="str">
        <f t="shared" si="45"/>
        <v>43583B13</v>
      </c>
      <c r="X497">
        <f t="shared" si="48"/>
        <v>2</v>
      </c>
      <c r="Y497" t="str">
        <f>VLOOKUP(A497,Klasses!$A$2:$B$100,2,FALSE)</f>
        <v>Boys 13</v>
      </c>
      <c r="Z497" t="s">
        <v>198</v>
      </c>
      <c r="AA497" t="str">
        <f t="shared" si="46"/>
        <v>BMX TEAM CRUPI BELGIUM</v>
      </c>
      <c r="AB497" t="str">
        <f t="shared" si="47"/>
        <v>Lars VAN STAPPEN</v>
      </c>
    </row>
    <row r="498" spans="1:28" x14ac:dyDescent="0.25">
      <c r="A498" s="4" t="s">
        <v>47</v>
      </c>
      <c r="B498" s="4">
        <v>45815</v>
      </c>
      <c r="C498" s="4" t="s">
        <v>108</v>
      </c>
      <c r="D498" s="4" t="s">
        <v>109</v>
      </c>
      <c r="E498" s="14">
        <v>37043</v>
      </c>
      <c r="F498" s="4" t="s">
        <v>110</v>
      </c>
      <c r="G498" s="4">
        <v>4</v>
      </c>
      <c r="H498" s="4">
        <v>5</v>
      </c>
      <c r="I498" s="4">
        <v>4</v>
      </c>
      <c r="J498" s="4"/>
      <c r="K498" s="4"/>
      <c r="L498" s="4"/>
      <c r="M498" s="4"/>
      <c r="N498" s="15">
        <v>43583</v>
      </c>
      <c r="O498">
        <f t="shared" si="43"/>
        <v>0</v>
      </c>
      <c r="P498">
        <f>VLOOKUP("M"&amp;TEXT(G498,"0"),Punten!$A$1:$E$37,5,FALSE)</f>
        <v>0</v>
      </c>
      <c r="Q498">
        <f>VLOOKUP("M"&amp;TEXT(H498,"0"),Punten!$A$1:$E$37,5,FALSE)</f>
        <v>0</v>
      </c>
      <c r="R498">
        <f>VLOOKUP("M"&amp;TEXT(I498,"0"),Punten!$A$1:$E$37,5,FALSE)</f>
        <v>0</v>
      </c>
      <c r="S498">
        <f>VLOOKUP("K"&amp;TEXT(M498,"0"),Punten!$A$1:$E$37,5,FALSE)</f>
        <v>0</v>
      </c>
      <c r="T498">
        <f>VLOOKUP("H"&amp;TEXT(L498,"0"),Punten!$A$1:$E$37,5,FALSE)</f>
        <v>0</v>
      </c>
      <c r="U498">
        <f>VLOOKUP("F"&amp;TEXT(M498,"0"),Punten!$A$2:$E$158,5,FALSE)</f>
        <v>0</v>
      </c>
      <c r="V498">
        <f t="shared" si="44"/>
        <v>0</v>
      </c>
      <c r="W498" t="str">
        <f t="shared" si="45"/>
        <v>43583D05</v>
      </c>
      <c r="X498">
        <f t="shared" si="48"/>
        <v>3</v>
      </c>
      <c r="Y498" t="str">
        <f>VLOOKUP(A498,Klasses!$A$2:$B$100,2,FALSE)</f>
        <v>Dames Cruisers</v>
      </c>
      <c r="Z498" t="s">
        <v>198</v>
      </c>
      <c r="AA498" t="str">
        <f t="shared" si="46"/>
        <v>BMX TEAM CRUPI BELGIUM</v>
      </c>
      <c r="AB498" t="str">
        <f t="shared" si="47"/>
        <v>Gaëtane MEERTS</v>
      </c>
    </row>
    <row r="499" spans="1:28" x14ac:dyDescent="0.25">
      <c r="A499" s="4" t="s">
        <v>43</v>
      </c>
      <c r="B499" s="4">
        <v>48035</v>
      </c>
      <c r="C499" s="4" t="s">
        <v>123</v>
      </c>
      <c r="D499" s="4" t="s">
        <v>124</v>
      </c>
      <c r="E499" s="14">
        <v>39214</v>
      </c>
      <c r="F499" s="4" t="s">
        <v>125</v>
      </c>
      <c r="G499" s="4">
        <v>3</v>
      </c>
      <c r="H499" s="4">
        <v>4</v>
      </c>
      <c r="I499" s="4">
        <v>3</v>
      </c>
      <c r="J499" s="4"/>
      <c r="K499" s="4"/>
      <c r="L499" s="4">
        <v>3</v>
      </c>
      <c r="M499" s="4">
        <v>7</v>
      </c>
      <c r="N499" s="15">
        <v>43583</v>
      </c>
      <c r="O499">
        <f t="shared" si="43"/>
        <v>0</v>
      </c>
      <c r="P499">
        <f>VLOOKUP("M"&amp;TEXT(G499,"0"),Punten!$A$1:$E$37,5,FALSE)</f>
        <v>0</v>
      </c>
      <c r="Q499">
        <f>VLOOKUP("M"&amp;TEXT(H499,"0"),Punten!$A$1:$E$37,5,FALSE)</f>
        <v>0</v>
      </c>
      <c r="R499">
        <f>VLOOKUP("M"&amp;TEXT(I499,"0"),Punten!$A$1:$E$37,5,FALSE)</f>
        <v>0</v>
      </c>
      <c r="S499">
        <f>VLOOKUP("K"&amp;TEXT(M499,"0"),Punten!$A$1:$E$37,5,FALSE)</f>
        <v>0</v>
      </c>
      <c r="T499">
        <f>VLOOKUP("H"&amp;TEXT(L499,"0"),Punten!$A$1:$E$37,5,FALSE)</f>
        <v>0</v>
      </c>
      <c r="U499">
        <f>VLOOKUP("F"&amp;TEXT(M499,"0"),Punten!$A$2:$E$158,5,FALSE)</f>
        <v>6</v>
      </c>
      <c r="V499">
        <f t="shared" si="44"/>
        <v>6</v>
      </c>
      <c r="W499" t="str">
        <f t="shared" si="45"/>
        <v>43583B12</v>
      </c>
      <c r="X499">
        <f t="shared" si="48"/>
        <v>1</v>
      </c>
      <c r="Y499" t="str">
        <f>VLOOKUP(A499,Klasses!$A$2:$B$100,2,FALSE)</f>
        <v>Boys 12</v>
      </c>
      <c r="Z499" t="s">
        <v>198</v>
      </c>
      <c r="AA499" t="str">
        <f t="shared" si="46"/>
        <v>BMX TEAM PRO LEGEND BELGIUM</v>
      </c>
      <c r="AB499" t="str">
        <f t="shared" si="47"/>
        <v>Geoffrey DE WIT</v>
      </c>
    </row>
    <row r="500" spans="1:28" x14ac:dyDescent="0.25">
      <c r="A500" s="4" t="s">
        <v>42</v>
      </c>
      <c r="B500" s="4">
        <v>51012</v>
      </c>
      <c r="C500" s="4" t="s">
        <v>131</v>
      </c>
      <c r="D500" s="4" t="s">
        <v>132</v>
      </c>
      <c r="E500" s="14">
        <v>38869</v>
      </c>
      <c r="F500" s="4" t="s">
        <v>125</v>
      </c>
      <c r="G500" s="4">
        <v>2</v>
      </c>
      <c r="H500" s="4">
        <v>2</v>
      </c>
      <c r="I500" s="4">
        <v>2</v>
      </c>
      <c r="J500" s="4"/>
      <c r="K500" s="4">
        <v>3</v>
      </c>
      <c r="L500" s="4">
        <v>6</v>
      </c>
      <c r="M500" s="4"/>
      <c r="N500" s="15">
        <v>43583</v>
      </c>
      <c r="O500">
        <f t="shared" si="43"/>
        <v>0</v>
      </c>
      <c r="P500">
        <f>VLOOKUP("M"&amp;TEXT(G500,"0"),Punten!$A$1:$E$37,5,FALSE)</f>
        <v>0</v>
      </c>
      <c r="Q500">
        <f>VLOOKUP("M"&amp;TEXT(H500,"0"),Punten!$A$1:$E$37,5,FALSE)</f>
        <v>0</v>
      </c>
      <c r="R500">
        <f>VLOOKUP("M"&amp;TEXT(I500,"0"),Punten!$A$1:$E$37,5,FALSE)</f>
        <v>0</v>
      </c>
      <c r="S500">
        <f>VLOOKUP("K"&amp;TEXT(M500,"0"),Punten!$A$1:$E$37,5,FALSE)</f>
        <v>0</v>
      </c>
      <c r="T500">
        <f>VLOOKUP("H"&amp;TEXT(L500,"0"),Punten!$A$1:$E$37,5,FALSE)</f>
        <v>0</v>
      </c>
      <c r="U500">
        <f>VLOOKUP("F"&amp;TEXT(M500,"0"),Punten!$A$2:$E$158,5,FALSE)</f>
        <v>0</v>
      </c>
      <c r="V500">
        <f t="shared" si="44"/>
        <v>0</v>
      </c>
      <c r="W500" t="str">
        <f t="shared" si="45"/>
        <v>43583B13</v>
      </c>
      <c r="X500">
        <f t="shared" si="48"/>
        <v>2</v>
      </c>
      <c r="Y500" t="str">
        <f>VLOOKUP(A500,Klasses!$A$2:$B$100,2,FALSE)</f>
        <v>Boys 13</v>
      </c>
      <c r="Z500" t="s">
        <v>198</v>
      </c>
      <c r="AA500" t="str">
        <f t="shared" si="46"/>
        <v>BMX TEAM PRO LEGEND BELGIUM</v>
      </c>
      <c r="AB500" t="str">
        <f t="shared" si="47"/>
        <v>Seppe HERMANS</v>
      </c>
    </row>
    <row r="501" spans="1:28" x14ac:dyDescent="0.25">
      <c r="A501" s="4" t="s">
        <v>42</v>
      </c>
      <c r="B501" s="4">
        <v>51014</v>
      </c>
      <c r="C501" s="4" t="s">
        <v>101</v>
      </c>
      <c r="D501" s="4" t="s">
        <v>128</v>
      </c>
      <c r="E501" s="14">
        <v>38813</v>
      </c>
      <c r="F501" s="4" t="s">
        <v>125</v>
      </c>
      <c r="G501" s="4">
        <v>3</v>
      </c>
      <c r="H501" s="4">
        <v>2</v>
      </c>
      <c r="I501" s="4">
        <v>3</v>
      </c>
      <c r="J501" s="4"/>
      <c r="K501" s="4">
        <v>5</v>
      </c>
      <c r="L501" s="4"/>
      <c r="M501" s="4"/>
      <c r="N501" s="15">
        <v>43583</v>
      </c>
      <c r="O501">
        <f t="shared" si="43"/>
        <v>0</v>
      </c>
      <c r="P501">
        <f>VLOOKUP("M"&amp;TEXT(G501,"0"),Punten!$A$1:$E$37,5,FALSE)</f>
        <v>0</v>
      </c>
      <c r="Q501">
        <f>VLOOKUP("M"&amp;TEXT(H501,"0"),Punten!$A$1:$E$37,5,FALSE)</f>
        <v>0</v>
      </c>
      <c r="R501">
        <f>VLOOKUP("M"&amp;TEXT(I501,"0"),Punten!$A$1:$E$37,5,FALSE)</f>
        <v>0</v>
      </c>
      <c r="S501">
        <f>VLOOKUP("K"&amp;TEXT(M501,"0"),Punten!$A$1:$E$37,5,FALSE)</f>
        <v>0</v>
      </c>
      <c r="T501">
        <f>VLOOKUP("H"&amp;TEXT(L501,"0"),Punten!$A$1:$E$37,5,FALSE)</f>
        <v>0</v>
      </c>
      <c r="U501">
        <f>VLOOKUP("F"&amp;TEXT(M501,"0"),Punten!$A$2:$E$158,5,FALSE)</f>
        <v>0</v>
      </c>
      <c r="V501">
        <f t="shared" si="44"/>
        <v>0</v>
      </c>
      <c r="W501" t="str">
        <f t="shared" si="45"/>
        <v>43583B13</v>
      </c>
      <c r="X501">
        <f t="shared" si="48"/>
        <v>3</v>
      </c>
      <c r="Y501" t="str">
        <f>VLOOKUP(A501,Klasses!$A$2:$B$100,2,FALSE)</f>
        <v>Boys 13</v>
      </c>
      <c r="Z501" t="s">
        <v>198</v>
      </c>
      <c r="AA501" t="str">
        <f t="shared" si="46"/>
        <v>BMX TEAM PRO LEGEND BELGIUM</v>
      </c>
      <c r="AB501" t="str">
        <f t="shared" si="47"/>
        <v>Mats FOBE</v>
      </c>
    </row>
    <row r="502" spans="1:28" x14ac:dyDescent="0.25">
      <c r="A502" s="4" t="s">
        <v>47</v>
      </c>
      <c r="B502" s="4">
        <v>52327</v>
      </c>
      <c r="C502" s="4" t="s">
        <v>79</v>
      </c>
      <c r="D502" s="4" t="s">
        <v>211</v>
      </c>
      <c r="E502" s="14">
        <v>37308</v>
      </c>
      <c r="F502" s="4" t="s">
        <v>81</v>
      </c>
      <c r="G502" s="4">
        <v>1</v>
      </c>
      <c r="H502" s="4">
        <v>2</v>
      </c>
      <c r="I502" s="4">
        <v>2</v>
      </c>
      <c r="J502" s="4"/>
      <c r="K502" s="4"/>
      <c r="L502" s="4"/>
      <c r="M502" s="4">
        <v>1</v>
      </c>
      <c r="N502" s="15">
        <v>43583</v>
      </c>
      <c r="O502">
        <f t="shared" si="43"/>
        <v>0</v>
      </c>
      <c r="P502">
        <f>VLOOKUP("M"&amp;TEXT(G502,"0"),Punten!$A$1:$E$37,5,FALSE)</f>
        <v>0</v>
      </c>
      <c r="Q502">
        <f>VLOOKUP("M"&amp;TEXT(H502,"0"),Punten!$A$1:$E$37,5,FALSE)</f>
        <v>0</v>
      </c>
      <c r="R502">
        <f>VLOOKUP("M"&amp;TEXT(I502,"0"),Punten!$A$1:$E$37,5,FALSE)</f>
        <v>0</v>
      </c>
      <c r="S502">
        <f>VLOOKUP("K"&amp;TEXT(M502,"0"),Punten!$A$1:$E$37,5,FALSE)</f>
        <v>0</v>
      </c>
      <c r="T502">
        <f>VLOOKUP("H"&amp;TEXT(L502,"0"),Punten!$A$1:$E$37,5,FALSE)</f>
        <v>0</v>
      </c>
      <c r="U502">
        <f>VLOOKUP("F"&amp;TEXT(M502,"0"),Punten!$A$2:$E$158,5,FALSE)</f>
        <v>20</v>
      </c>
      <c r="V502">
        <f t="shared" si="44"/>
        <v>20</v>
      </c>
      <c r="W502" t="str">
        <f t="shared" si="45"/>
        <v>43583D05</v>
      </c>
      <c r="X502">
        <f t="shared" si="48"/>
        <v>1</v>
      </c>
      <c r="Y502" t="str">
        <f>VLOOKUP(A502,Klasses!$A$2:$B$100,2,FALSE)</f>
        <v>Dames Cruisers</v>
      </c>
      <c r="Z502" t="s">
        <v>198</v>
      </c>
      <c r="AA502" t="str">
        <f t="shared" si="46"/>
        <v>BMXEMOTION TEAM</v>
      </c>
      <c r="AB502" t="str">
        <f t="shared" si="47"/>
        <v>Britt BAETENS</v>
      </c>
    </row>
    <row r="503" spans="1:28" x14ac:dyDescent="0.25">
      <c r="A503" s="4" t="s">
        <v>38</v>
      </c>
      <c r="B503" s="4">
        <v>48603</v>
      </c>
      <c r="C503" s="4" t="s">
        <v>228</v>
      </c>
      <c r="D503" s="4" t="s">
        <v>229</v>
      </c>
      <c r="E503" s="14">
        <v>35250</v>
      </c>
      <c r="F503" s="4" t="s">
        <v>81</v>
      </c>
      <c r="G503" s="4">
        <v>3</v>
      </c>
      <c r="H503" s="4">
        <v>1</v>
      </c>
      <c r="I503" s="4">
        <v>2</v>
      </c>
      <c r="J503" s="4"/>
      <c r="K503" s="4"/>
      <c r="L503" s="4"/>
      <c r="M503" s="4">
        <v>2</v>
      </c>
      <c r="N503" s="15">
        <v>43583</v>
      </c>
      <c r="O503">
        <f t="shared" si="43"/>
        <v>0</v>
      </c>
      <c r="P503">
        <f>VLOOKUP("M"&amp;TEXT(G503,"0"),Punten!$A$1:$E$37,5,FALSE)</f>
        <v>0</v>
      </c>
      <c r="Q503">
        <f>VLOOKUP("M"&amp;TEXT(H503,"0"),Punten!$A$1:$E$37,5,FALSE)</f>
        <v>0</v>
      </c>
      <c r="R503">
        <f>VLOOKUP("M"&amp;TEXT(I503,"0"),Punten!$A$1:$E$37,5,FALSE)</f>
        <v>0</v>
      </c>
      <c r="S503">
        <f>VLOOKUP("K"&amp;TEXT(M503,"0"),Punten!$A$1:$E$37,5,FALSE)</f>
        <v>0</v>
      </c>
      <c r="T503">
        <f>VLOOKUP("H"&amp;TEXT(L503,"0"),Punten!$A$1:$E$37,5,FALSE)</f>
        <v>0</v>
      </c>
      <c r="U503">
        <f>VLOOKUP("F"&amp;TEXT(M503,"0"),Punten!$A$2:$E$158,5,FALSE)</f>
        <v>16</v>
      </c>
      <c r="V503">
        <f t="shared" si="44"/>
        <v>16</v>
      </c>
      <c r="W503" t="str">
        <f t="shared" si="45"/>
        <v>43583B19</v>
      </c>
      <c r="X503">
        <f t="shared" si="48"/>
        <v>2</v>
      </c>
      <c r="Y503" t="str">
        <f>VLOOKUP(A503,Klasses!$A$2:$B$100,2,FALSE)</f>
        <v>Boys 19+</v>
      </c>
      <c r="Z503" t="s">
        <v>198</v>
      </c>
      <c r="AA503" t="str">
        <f t="shared" si="46"/>
        <v>BMXEMOTION TEAM</v>
      </c>
      <c r="AB503" t="str">
        <f t="shared" si="47"/>
        <v>Jari CAMMANS</v>
      </c>
    </row>
    <row r="504" spans="1:28" x14ac:dyDescent="0.25">
      <c r="A504" s="4" t="s">
        <v>45</v>
      </c>
      <c r="B504" s="4">
        <v>872</v>
      </c>
      <c r="C504" s="4" t="s">
        <v>199</v>
      </c>
      <c r="D504" s="4" t="s">
        <v>200</v>
      </c>
      <c r="E504" s="14">
        <v>38610</v>
      </c>
      <c r="F504" s="4" t="s">
        <v>81</v>
      </c>
      <c r="G504" s="4">
        <v>4</v>
      </c>
      <c r="H504" s="4">
        <v>3</v>
      </c>
      <c r="I504" s="4">
        <v>5</v>
      </c>
      <c r="J504" s="4"/>
      <c r="K504" s="4"/>
      <c r="L504" s="4"/>
      <c r="M504" s="4">
        <v>5</v>
      </c>
      <c r="N504" s="15">
        <v>43583</v>
      </c>
      <c r="O504">
        <f t="shared" si="43"/>
        <v>0</v>
      </c>
      <c r="P504">
        <f>VLOOKUP("M"&amp;TEXT(G504,"0"),Punten!$A$1:$E$37,5,FALSE)</f>
        <v>0</v>
      </c>
      <c r="Q504">
        <f>VLOOKUP("M"&amp;TEXT(H504,"0"),Punten!$A$1:$E$37,5,FALSE)</f>
        <v>0</v>
      </c>
      <c r="R504">
        <f>VLOOKUP("M"&amp;TEXT(I504,"0"),Punten!$A$1:$E$37,5,FALSE)</f>
        <v>0</v>
      </c>
      <c r="S504">
        <f>VLOOKUP("K"&amp;TEXT(M504,"0"),Punten!$A$1:$E$37,5,FALSE)</f>
        <v>0</v>
      </c>
      <c r="T504">
        <f>VLOOKUP("H"&amp;TEXT(L504,"0"),Punten!$A$1:$E$37,5,FALSE)</f>
        <v>0</v>
      </c>
      <c r="U504">
        <f>VLOOKUP("F"&amp;TEXT(M504,"0"),Punten!$A$2:$E$158,5,FALSE)</f>
        <v>9</v>
      </c>
      <c r="V504">
        <f t="shared" si="44"/>
        <v>9</v>
      </c>
      <c r="W504" t="str">
        <f t="shared" si="45"/>
        <v>43583G13</v>
      </c>
      <c r="X504">
        <f t="shared" si="48"/>
        <v>3</v>
      </c>
      <c r="Y504" t="str">
        <f>VLOOKUP(A504,Klasses!$A$2:$B$100,2,FALSE)</f>
        <v>Girls 13/14</v>
      </c>
      <c r="Z504" t="s">
        <v>198</v>
      </c>
      <c r="AA504" t="str">
        <f t="shared" si="46"/>
        <v>BMXEMOTION TEAM</v>
      </c>
      <c r="AB504" t="str">
        <f t="shared" si="47"/>
        <v>Donna MIELCZAREK</v>
      </c>
    </row>
    <row r="505" spans="1:28" x14ac:dyDescent="0.25">
      <c r="A505" s="4" t="s">
        <v>40</v>
      </c>
      <c r="B505" s="4">
        <v>930</v>
      </c>
      <c r="C505" s="4" t="s">
        <v>90</v>
      </c>
      <c r="D505" s="4" t="s">
        <v>230</v>
      </c>
      <c r="E505" s="14">
        <v>38032</v>
      </c>
      <c r="F505" s="4" t="s">
        <v>81</v>
      </c>
      <c r="G505" s="4">
        <v>3</v>
      </c>
      <c r="H505" s="4">
        <v>3</v>
      </c>
      <c r="I505" s="4">
        <v>4</v>
      </c>
      <c r="J505" s="4"/>
      <c r="K505" s="4"/>
      <c r="L505" s="4">
        <v>5</v>
      </c>
      <c r="M505" s="4"/>
      <c r="N505" s="15">
        <v>43583</v>
      </c>
      <c r="O505">
        <f t="shared" si="43"/>
        <v>0</v>
      </c>
      <c r="P505">
        <f>VLOOKUP("M"&amp;TEXT(G505,"0"),Punten!$A$1:$E$37,5,FALSE)</f>
        <v>0</v>
      </c>
      <c r="Q505">
        <f>VLOOKUP("M"&amp;TEXT(H505,"0"),Punten!$A$1:$E$37,5,FALSE)</f>
        <v>0</v>
      </c>
      <c r="R505">
        <f>VLOOKUP("M"&amp;TEXT(I505,"0"),Punten!$A$1:$E$37,5,FALSE)</f>
        <v>0</v>
      </c>
      <c r="S505">
        <f>VLOOKUP("K"&amp;TEXT(M505,"0"),Punten!$A$1:$E$37,5,FALSE)</f>
        <v>0</v>
      </c>
      <c r="T505">
        <f>VLOOKUP("H"&amp;TEXT(L505,"0"),Punten!$A$1:$E$37,5,FALSE)</f>
        <v>0</v>
      </c>
      <c r="U505">
        <f>VLOOKUP("F"&amp;TEXT(M505,"0"),Punten!$A$2:$E$158,5,FALSE)</f>
        <v>0</v>
      </c>
      <c r="V505">
        <f t="shared" si="44"/>
        <v>0</v>
      </c>
      <c r="W505" t="str">
        <f t="shared" si="45"/>
        <v>43583B15</v>
      </c>
      <c r="X505">
        <f t="shared" si="48"/>
        <v>4</v>
      </c>
      <c r="Y505" t="str">
        <f>VLOOKUP(A505,Klasses!$A$2:$B$100,2,FALSE)</f>
        <v>Boys 15/16</v>
      </c>
      <c r="Z505" t="s">
        <v>198</v>
      </c>
      <c r="AA505" t="str">
        <f t="shared" si="46"/>
        <v>BMXEMOTION TEAM</v>
      </c>
      <c r="AB505" t="str">
        <f t="shared" si="47"/>
        <v>Owen MIELCZAREK</v>
      </c>
    </row>
    <row r="506" spans="1:28" x14ac:dyDescent="0.25">
      <c r="A506" s="4" t="s">
        <v>45</v>
      </c>
      <c r="B506" s="4">
        <v>45755</v>
      </c>
      <c r="C506" s="4" t="s">
        <v>209</v>
      </c>
      <c r="D506" s="4" t="s">
        <v>214</v>
      </c>
      <c r="E506" s="14">
        <v>38716</v>
      </c>
      <c r="F506" s="4" t="s">
        <v>105</v>
      </c>
      <c r="G506" s="4">
        <v>2</v>
      </c>
      <c r="H506" s="4">
        <v>2</v>
      </c>
      <c r="I506" s="4">
        <v>3</v>
      </c>
      <c r="J506" s="4"/>
      <c r="K506" s="4"/>
      <c r="L506" s="4"/>
      <c r="M506" s="4">
        <v>1</v>
      </c>
      <c r="N506" s="15">
        <v>43583</v>
      </c>
      <c r="O506">
        <f t="shared" si="43"/>
        <v>0</v>
      </c>
      <c r="P506">
        <f>VLOOKUP("M"&amp;TEXT(G506,"0"),Punten!$A$1:$E$37,5,FALSE)</f>
        <v>0</v>
      </c>
      <c r="Q506">
        <f>VLOOKUP("M"&amp;TEXT(H506,"0"),Punten!$A$1:$E$37,5,FALSE)</f>
        <v>0</v>
      </c>
      <c r="R506">
        <f>VLOOKUP("M"&amp;TEXT(I506,"0"),Punten!$A$1:$E$37,5,FALSE)</f>
        <v>0</v>
      </c>
      <c r="S506">
        <f>VLOOKUP("K"&amp;TEXT(M506,"0"),Punten!$A$1:$E$37,5,FALSE)</f>
        <v>0</v>
      </c>
      <c r="T506">
        <f>VLOOKUP("H"&amp;TEXT(L506,"0"),Punten!$A$1:$E$37,5,FALSE)</f>
        <v>0</v>
      </c>
      <c r="U506">
        <f>VLOOKUP("F"&amp;TEXT(M506,"0"),Punten!$A$2:$E$158,5,FALSE)</f>
        <v>20</v>
      </c>
      <c r="V506">
        <f t="shared" si="44"/>
        <v>20</v>
      </c>
      <c r="W506" t="str">
        <f t="shared" si="45"/>
        <v>43583G13</v>
      </c>
      <c r="X506">
        <f t="shared" si="48"/>
        <v>1</v>
      </c>
      <c r="Y506" t="str">
        <f>VLOOKUP(A506,Klasses!$A$2:$B$100,2,FALSE)</f>
        <v>Girls 13/14</v>
      </c>
      <c r="Z506" t="s">
        <v>198</v>
      </c>
      <c r="AA506" t="str">
        <f t="shared" si="46"/>
        <v>DARE2RACE BMX TEAM</v>
      </c>
      <c r="AB506" t="str">
        <f t="shared" si="47"/>
        <v>Merel VAN GASTEL</v>
      </c>
    </row>
    <row r="507" spans="1:28" x14ac:dyDescent="0.25">
      <c r="A507" s="4" t="s">
        <v>46</v>
      </c>
      <c r="B507" s="4">
        <v>45791</v>
      </c>
      <c r="C507" s="4" t="s">
        <v>102</v>
      </c>
      <c r="D507" s="4" t="s">
        <v>215</v>
      </c>
      <c r="E507" s="14">
        <v>37134</v>
      </c>
      <c r="F507" s="4" t="s">
        <v>105</v>
      </c>
      <c r="G507" s="4">
        <v>3</v>
      </c>
      <c r="H507" s="4">
        <v>3</v>
      </c>
      <c r="I507" s="4">
        <v>1</v>
      </c>
      <c r="J507" s="4"/>
      <c r="K507" s="4"/>
      <c r="L507" s="4"/>
      <c r="M507" s="4">
        <v>2</v>
      </c>
      <c r="N507" s="15">
        <v>43583</v>
      </c>
      <c r="O507">
        <f t="shared" si="43"/>
        <v>0</v>
      </c>
      <c r="P507">
        <f>VLOOKUP("M"&amp;TEXT(G507,"0"),Punten!$A$1:$E$37,5,FALSE)</f>
        <v>0</v>
      </c>
      <c r="Q507">
        <f>VLOOKUP("M"&amp;TEXT(H507,"0"),Punten!$A$1:$E$37,5,FALSE)</f>
        <v>0</v>
      </c>
      <c r="R507">
        <f>VLOOKUP("M"&amp;TEXT(I507,"0"),Punten!$A$1:$E$37,5,FALSE)</f>
        <v>0</v>
      </c>
      <c r="S507">
        <f>VLOOKUP("K"&amp;TEXT(M507,"0"),Punten!$A$1:$E$37,5,FALSE)</f>
        <v>0</v>
      </c>
      <c r="T507">
        <f>VLOOKUP("H"&amp;TEXT(L507,"0"),Punten!$A$1:$E$37,5,FALSE)</f>
        <v>0</v>
      </c>
      <c r="U507">
        <f>VLOOKUP("F"&amp;TEXT(M507,"0"),Punten!$A$2:$E$158,5,FALSE)</f>
        <v>16</v>
      </c>
      <c r="V507">
        <f t="shared" si="44"/>
        <v>16</v>
      </c>
      <c r="W507" t="str">
        <f t="shared" si="45"/>
        <v>43583G15</v>
      </c>
      <c r="X507">
        <f t="shared" si="48"/>
        <v>2</v>
      </c>
      <c r="Y507" t="str">
        <f>VLOOKUP(A507,Klasses!$A$2:$B$100,2,FALSE)</f>
        <v>Girls 15+</v>
      </c>
      <c r="Z507" t="s">
        <v>198</v>
      </c>
      <c r="AA507" t="str">
        <f t="shared" si="46"/>
        <v>DARE2RACE BMX TEAM</v>
      </c>
      <c r="AB507" t="str">
        <f t="shared" si="47"/>
        <v>Julie HEUSEQUIN</v>
      </c>
    </row>
    <row r="508" spans="1:28" x14ac:dyDescent="0.25">
      <c r="A508" s="4" t="s">
        <v>42</v>
      </c>
      <c r="B508" s="4">
        <v>45759</v>
      </c>
      <c r="C508" s="4" t="s">
        <v>99</v>
      </c>
      <c r="D508" s="4" t="s">
        <v>130</v>
      </c>
      <c r="E508" s="14">
        <v>38986</v>
      </c>
      <c r="F508" s="4" t="s">
        <v>105</v>
      </c>
      <c r="G508" s="4">
        <v>3</v>
      </c>
      <c r="H508" s="4">
        <v>1</v>
      </c>
      <c r="I508" s="4">
        <v>2</v>
      </c>
      <c r="J508" s="4"/>
      <c r="K508" s="4">
        <v>2</v>
      </c>
      <c r="L508" s="4">
        <v>4</v>
      </c>
      <c r="M508" s="4">
        <v>6</v>
      </c>
      <c r="N508" s="15">
        <v>43583</v>
      </c>
      <c r="O508">
        <f t="shared" si="43"/>
        <v>0</v>
      </c>
      <c r="P508">
        <f>VLOOKUP("M"&amp;TEXT(G508,"0"),Punten!$A$1:$E$37,5,FALSE)</f>
        <v>0</v>
      </c>
      <c r="Q508">
        <f>VLOOKUP("M"&amp;TEXT(H508,"0"),Punten!$A$1:$E$37,5,FALSE)</f>
        <v>0</v>
      </c>
      <c r="R508">
        <f>VLOOKUP("M"&amp;TEXT(I508,"0"),Punten!$A$1:$E$37,5,FALSE)</f>
        <v>0</v>
      </c>
      <c r="S508">
        <f>VLOOKUP("K"&amp;TEXT(M508,"0"),Punten!$A$1:$E$37,5,FALSE)</f>
        <v>0</v>
      </c>
      <c r="T508">
        <f>VLOOKUP("H"&amp;TEXT(L508,"0"),Punten!$A$1:$E$37,5,FALSE)</f>
        <v>0</v>
      </c>
      <c r="U508">
        <f>VLOOKUP("F"&amp;TEXT(M508,"0"),Punten!$A$2:$E$158,5,FALSE)</f>
        <v>7</v>
      </c>
      <c r="V508">
        <f t="shared" si="44"/>
        <v>7</v>
      </c>
      <c r="W508" t="str">
        <f t="shared" si="45"/>
        <v>43583B13</v>
      </c>
      <c r="X508">
        <f t="shared" si="48"/>
        <v>3</v>
      </c>
      <c r="Y508" t="str">
        <f>VLOOKUP(A508,Klasses!$A$2:$B$100,2,FALSE)</f>
        <v>Boys 13</v>
      </c>
      <c r="Z508" t="s">
        <v>198</v>
      </c>
      <c r="AA508" t="str">
        <f t="shared" si="46"/>
        <v>DARE2RACE BMX TEAM</v>
      </c>
      <c r="AB508" t="str">
        <f t="shared" si="47"/>
        <v>Senne VERELST</v>
      </c>
    </row>
    <row r="509" spans="1:28" x14ac:dyDescent="0.25">
      <c r="A509" s="4" t="s">
        <v>41</v>
      </c>
      <c r="B509" s="4">
        <v>46629</v>
      </c>
      <c r="C509" s="4" t="s">
        <v>231</v>
      </c>
      <c r="D509" s="4" t="s">
        <v>232</v>
      </c>
      <c r="E509" s="14">
        <v>38629</v>
      </c>
      <c r="F509" s="4" t="s">
        <v>105</v>
      </c>
      <c r="G509" s="4">
        <v>5</v>
      </c>
      <c r="H509" s="4">
        <v>6</v>
      </c>
      <c r="I509" s="4">
        <v>3</v>
      </c>
      <c r="J509" s="4"/>
      <c r="K509" s="4"/>
      <c r="L509" s="4">
        <v>5</v>
      </c>
      <c r="M509" s="4"/>
      <c r="N509" s="15">
        <v>43583</v>
      </c>
      <c r="O509">
        <f t="shared" si="43"/>
        <v>0</v>
      </c>
      <c r="P509">
        <f>VLOOKUP("M"&amp;TEXT(G509,"0"),Punten!$A$1:$E$37,5,FALSE)</f>
        <v>0</v>
      </c>
      <c r="Q509">
        <f>VLOOKUP("M"&amp;TEXT(H509,"0"),Punten!$A$1:$E$37,5,FALSE)</f>
        <v>0</v>
      </c>
      <c r="R509">
        <f>VLOOKUP("M"&amp;TEXT(I509,"0"),Punten!$A$1:$E$37,5,FALSE)</f>
        <v>0</v>
      </c>
      <c r="S509">
        <f>VLOOKUP("K"&amp;TEXT(M509,"0"),Punten!$A$1:$E$37,5,FALSE)</f>
        <v>0</v>
      </c>
      <c r="T509">
        <f>VLOOKUP("H"&amp;TEXT(L509,"0"),Punten!$A$1:$E$37,5,FALSE)</f>
        <v>0</v>
      </c>
      <c r="U509">
        <f>VLOOKUP("F"&amp;TEXT(M509,"0"),Punten!$A$2:$E$158,5,FALSE)</f>
        <v>0</v>
      </c>
      <c r="V509">
        <f t="shared" si="44"/>
        <v>0</v>
      </c>
      <c r="W509" t="str">
        <f t="shared" si="45"/>
        <v>43583B14</v>
      </c>
      <c r="X509">
        <f t="shared" si="48"/>
        <v>4</v>
      </c>
      <c r="Y509" t="str">
        <f>VLOOKUP(A509,Klasses!$A$2:$B$100,2,FALSE)</f>
        <v>Boys 14</v>
      </c>
      <c r="Z509" t="s">
        <v>198</v>
      </c>
      <c r="AA509" t="str">
        <f t="shared" si="46"/>
        <v>DARE2RACE BMX TEAM</v>
      </c>
      <c r="AB509" t="str">
        <f t="shared" si="47"/>
        <v>Minthe WOUTERS-SELS</v>
      </c>
    </row>
    <row r="510" spans="1:28" x14ac:dyDescent="0.25">
      <c r="A510" s="4" t="s">
        <v>42</v>
      </c>
      <c r="B510" s="4">
        <v>48036</v>
      </c>
      <c r="C510" s="4" t="s">
        <v>74</v>
      </c>
      <c r="D510" s="4" t="s">
        <v>134</v>
      </c>
      <c r="E510" s="14">
        <v>38812</v>
      </c>
      <c r="F510" s="4" t="s">
        <v>92</v>
      </c>
      <c r="G510" s="4">
        <v>1</v>
      </c>
      <c r="H510" s="4">
        <v>1</v>
      </c>
      <c r="I510" s="4">
        <v>2</v>
      </c>
      <c r="J510" s="4"/>
      <c r="K510" s="4">
        <v>2</v>
      </c>
      <c r="L510" s="4">
        <v>2</v>
      </c>
      <c r="M510" s="4">
        <v>2</v>
      </c>
      <c r="N510" s="15">
        <v>43583</v>
      </c>
      <c r="O510">
        <f t="shared" si="43"/>
        <v>0</v>
      </c>
      <c r="P510">
        <f>VLOOKUP("M"&amp;TEXT(G510,"0"),Punten!$A$1:$E$37,5,FALSE)</f>
        <v>0</v>
      </c>
      <c r="Q510">
        <f>VLOOKUP("M"&amp;TEXT(H510,"0"),Punten!$A$1:$E$37,5,FALSE)</f>
        <v>0</v>
      </c>
      <c r="R510">
        <f>VLOOKUP("M"&amp;TEXT(I510,"0"),Punten!$A$1:$E$37,5,FALSE)</f>
        <v>0</v>
      </c>
      <c r="S510">
        <f>VLOOKUP("K"&amp;TEXT(M510,"0"),Punten!$A$1:$E$37,5,FALSE)</f>
        <v>0</v>
      </c>
      <c r="T510">
        <f>VLOOKUP("H"&amp;TEXT(L510,"0"),Punten!$A$1:$E$37,5,FALSE)</f>
        <v>0</v>
      </c>
      <c r="U510">
        <f>VLOOKUP("F"&amp;TEXT(M510,"0"),Punten!$A$2:$E$158,5,FALSE)</f>
        <v>16</v>
      </c>
      <c r="V510">
        <f t="shared" si="44"/>
        <v>16</v>
      </c>
      <c r="W510" t="str">
        <f t="shared" si="45"/>
        <v>43583B13</v>
      </c>
      <c r="X510">
        <f t="shared" si="48"/>
        <v>1</v>
      </c>
      <c r="Y510" t="str">
        <f>VLOOKUP(A510,Klasses!$A$2:$B$100,2,FALSE)</f>
        <v>Boys 13</v>
      </c>
      <c r="Z510" t="s">
        <v>198</v>
      </c>
      <c r="AA510" t="str">
        <f t="shared" si="46"/>
        <v>FRITS BMX BELGIUM</v>
      </c>
      <c r="AB510" t="str">
        <f t="shared" si="47"/>
        <v>Yeno VINGERHOETS</v>
      </c>
    </row>
    <row r="511" spans="1:28" x14ac:dyDescent="0.25">
      <c r="A511" s="4" t="s">
        <v>45</v>
      </c>
      <c r="B511" s="4">
        <v>48043</v>
      </c>
      <c r="C511" s="4" t="s">
        <v>113</v>
      </c>
      <c r="D511" s="4" t="s">
        <v>172</v>
      </c>
      <c r="E511" s="14">
        <v>38697</v>
      </c>
      <c r="F511" s="4" t="s">
        <v>92</v>
      </c>
      <c r="G511" s="4">
        <v>3</v>
      </c>
      <c r="H511" s="4">
        <v>4</v>
      </c>
      <c r="I511" s="4">
        <v>1</v>
      </c>
      <c r="J511" s="4"/>
      <c r="K511" s="4"/>
      <c r="L511" s="4"/>
      <c r="M511" s="4">
        <v>2</v>
      </c>
      <c r="N511" s="15">
        <v>43583</v>
      </c>
      <c r="O511">
        <f t="shared" si="43"/>
        <v>0</v>
      </c>
      <c r="P511">
        <f>VLOOKUP("M"&amp;TEXT(G511,"0"),Punten!$A$1:$E$37,5,FALSE)</f>
        <v>0</v>
      </c>
      <c r="Q511">
        <f>VLOOKUP("M"&amp;TEXT(H511,"0"),Punten!$A$1:$E$37,5,FALSE)</f>
        <v>0</v>
      </c>
      <c r="R511">
        <f>VLOOKUP("M"&amp;TEXT(I511,"0"),Punten!$A$1:$E$37,5,FALSE)</f>
        <v>0</v>
      </c>
      <c r="S511">
        <f>VLOOKUP("K"&amp;TEXT(M511,"0"),Punten!$A$1:$E$37,5,FALSE)</f>
        <v>0</v>
      </c>
      <c r="T511">
        <f>VLOOKUP("H"&amp;TEXT(L511,"0"),Punten!$A$1:$E$37,5,FALSE)</f>
        <v>0</v>
      </c>
      <c r="U511">
        <f>VLOOKUP("F"&amp;TEXT(M511,"0"),Punten!$A$2:$E$158,5,FALSE)</f>
        <v>16</v>
      </c>
      <c r="V511">
        <f t="shared" si="44"/>
        <v>16</v>
      </c>
      <c r="W511" t="str">
        <f t="shared" si="45"/>
        <v>43583G13</v>
      </c>
      <c r="X511">
        <f t="shared" si="48"/>
        <v>2</v>
      </c>
      <c r="Y511" t="str">
        <f>VLOOKUP(A511,Klasses!$A$2:$B$100,2,FALSE)</f>
        <v>Girls 13/14</v>
      </c>
      <c r="Z511" t="s">
        <v>198</v>
      </c>
      <c r="AA511" t="str">
        <f t="shared" si="46"/>
        <v>FRITS BMX BELGIUM</v>
      </c>
      <c r="AB511" t="str">
        <f t="shared" si="47"/>
        <v>Britt HUYBRECHTS</v>
      </c>
    </row>
    <row r="512" spans="1:28" x14ac:dyDescent="0.25">
      <c r="A512" s="4" t="s">
        <v>39</v>
      </c>
      <c r="B512" s="4">
        <v>45778</v>
      </c>
      <c r="C512" s="4" t="s">
        <v>100</v>
      </c>
      <c r="D512" s="4" t="s">
        <v>160</v>
      </c>
      <c r="E512" s="14">
        <v>37267</v>
      </c>
      <c r="F512" s="4" t="s">
        <v>92</v>
      </c>
      <c r="G512" s="4">
        <v>2</v>
      </c>
      <c r="H512" s="4">
        <v>2</v>
      </c>
      <c r="I512" s="4">
        <v>3</v>
      </c>
      <c r="J512" s="4"/>
      <c r="K512" s="4"/>
      <c r="L512" s="4">
        <v>2</v>
      </c>
      <c r="M512" s="4">
        <v>4</v>
      </c>
      <c r="N512" s="15">
        <v>43583</v>
      </c>
      <c r="O512">
        <f t="shared" si="43"/>
        <v>0</v>
      </c>
      <c r="P512">
        <f>VLOOKUP("M"&amp;TEXT(G512,"0"),Punten!$A$1:$E$37,5,FALSE)</f>
        <v>0</v>
      </c>
      <c r="Q512">
        <f>VLOOKUP("M"&amp;TEXT(H512,"0"),Punten!$A$1:$E$37,5,FALSE)</f>
        <v>0</v>
      </c>
      <c r="R512">
        <f>VLOOKUP("M"&amp;TEXT(I512,"0"),Punten!$A$1:$E$37,5,FALSE)</f>
        <v>0</v>
      </c>
      <c r="S512">
        <f>VLOOKUP("K"&amp;TEXT(M512,"0"),Punten!$A$1:$E$37,5,FALSE)</f>
        <v>0</v>
      </c>
      <c r="T512">
        <f>VLOOKUP("H"&amp;TEXT(L512,"0"),Punten!$A$1:$E$37,5,FALSE)</f>
        <v>0</v>
      </c>
      <c r="U512">
        <f>VLOOKUP("F"&amp;TEXT(M512,"0"),Punten!$A$2:$E$158,5,FALSE)</f>
        <v>11</v>
      </c>
      <c r="V512">
        <f t="shared" si="44"/>
        <v>11</v>
      </c>
      <c r="W512" t="str">
        <f t="shared" si="45"/>
        <v>43583B17</v>
      </c>
      <c r="X512">
        <f t="shared" si="48"/>
        <v>3</v>
      </c>
      <c r="Y512" t="str">
        <f>VLOOKUP(A512,Klasses!$A$2:$B$100,2,FALSE)</f>
        <v>Boys 17/18</v>
      </c>
      <c r="Z512" t="s">
        <v>198</v>
      </c>
      <c r="AA512" t="str">
        <f t="shared" si="46"/>
        <v>FRITS BMX BELGIUM</v>
      </c>
      <c r="AB512" t="str">
        <f t="shared" si="47"/>
        <v>Jorre VANDERLINDEN</v>
      </c>
    </row>
    <row r="513" spans="1:28" x14ac:dyDescent="0.25">
      <c r="A513" s="4" t="s">
        <v>38</v>
      </c>
      <c r="B513" s="4">
        <v>45773</v>
      </c>
      <c r="C513" s="4" t="s">
        <v>67</v>
      </c>
      <c r="D513" s="4" t="s">
        <v>202</v>
      </c>
      <c r="E513" s="14">
        <v>35360</v>
      </c>
      <c r="F513" s="4" t="s">
        <v>92</v>
      </c>
      <c r="G513" s="4">
        <v>2</v>
      </c>
      <c r="H513" s="4">
        <v>3</v>
      </c>
      <c r="I513" s="4">
        <v>4</v>
      </c>
      <c r="J513" s="4"/>
      <c r="K513" s="4"/>
      <c r="L513" s="4"/>
      <c r="M513" s="4">
        <v>5</v>
      </c>
      <c r="N513" s="15">
        <v>43583</v>
      </c>
      <c r="O513">
        <f t="shared" si="43"/>
        <v>0</v>
      </c>
      <c r="P513">
        <f>VLOOKUP("M"&amp;TEXT(G513,"0"),Punten!$A$1:$E$37,5,FALSE)</f>
        <v>0</v>
      </c>
      <c r="Q513">
        <f>VLOOKUP("M"&amp;TEXT(H513,"0"),Punten!$A$1:$E$37,5,FALSE)</f>
        <v>0</v>
      </c>
      <c r="R513">
        <f>VLOOKUP("M"&amp;TEXT(I513,"0"),Punten!$A$1:$E$37,5,FALSE)</f>
        <v>0</v>
      </c>
      <c r="S513">
        <f>VLOOKUP("K"&amp;TEXT(M513,"0"),Punten!$A$1:$E$37,5,FALSE)</f>
        <v>0</v>
      </c>
      <c r="T513">
        <f>VLOOKUP("H"&amp;TEXT(L513,"0"),Punten!$A$1:$E$37,5,FALSE)</f>
        <v>0</v>
      </c>
      <c r="U513">
        <f>VLOOKUP("F"&amp;TEXT(M513,"0"),Punten!$A$2:$E$158,5,FALSE)</f>
        <v>9</v>
      </c>
      <c r="V513">
        <f t="shared" si="44"/>
        <v>9</v>
      </c>
      <c r="W513" t="str">
        <f t="shared" si="45"/>
        <v>43583B19</v>
      </c>
      <c r="X513">
        <f t="shared" si="48"/>
        <v>4</v>
      </c>
      <c r="Y513" t="str">
        <f>VLOOKUP(A513,Klasses!$A$2:$B$100,2,FALSE)</f>
        <v>Boys 19+</v>
      </c>
      <c r="Z513" t="s">
        <v>198</v>
      </c>
      <c r="AA513" t="str">
        <f t="shared" si="46"/>
        <v>FRITS BMX BELGIUM</v>
      </c>
      <c r="AB513" t="str">
        <f t="shared" si="47"/>
        <v>Seppe BEIJENS</v>
      </c>
    </row>
    <row r="514" spans="1:28" x14ac:dyDescent="0.25">
      <c r="A514" s="4" t="s">
        <v>72</v>
      </c>
      <c r="B514" s="4">
        <v>47036</v>
      </c>
      <c r="C514" s="4" t="s">
        <v>210</v>
      </c>
      <c r="D514" s="4" t="s">
        <v>85</v>
      </c>
      <c r="E514" s="14">
        <v>36387</v>
      </c>
      <c r="F514" s="4" t="s">
        <v>86</v>
      </c>
      <c r="G514" s="4">
        <v>1</v>
      </c>
      <c r="H514" s="4">
        <v>1</v>
      </c>
      <c r="I514" s="4">
        <v>1</v>
      </c>
      <c r="J514" s="4"/>
      <c r="K514" s="4"/>
      <c r="L514" s="4"/>
      <c r="M514" s="4">
        <v>3</v>
      </c>
      <c r="N514" s="15">
        <v>43583</v>
      </c>
      <c r="O514">
        <f t="shared" ref="O514:O577" si="49">COUNTIF($W$2:$W$5,W514)</f>
        <v>0</v>
      </c>
      <c r="P514">
        <f>VLOOKUP("M"&amp;TEXT(G514,"0"),Punten!$A$1:$E$37,5,FALSE)</f>
        <v>0</v>
      </c>
      <c r="Q514">
        <f>VLOOKUP("M"&amp;TEXT(H514,"0"),Punten!$A$1:$E$37,5,FALSE)</f>
        <v>0</v>
      </c>
      <c r="R514">
        <f>VLOOKUP("M"&amp;TEXT(I514,"0"),Punten!$A$1:$E$37,5,FALSE)</f>
        <v>0</v>
      </c>
      <c r="S514">
        <f>VLOOKUP("K"&amp;TEXT(M514,"0"),Punten!$A$1:$E$37,5,FALSE)</f>
        <v>0</v>
      </c>
      <c r="T514">
        <f>VLOOKUP("H"&amp;TEXT(L514,"0"),Punten!$A$1:$E$37,5,FALSE)</f>
        <v>0</v>
      </c>
      <c r="U514">
        <f>VLOOKUP("F"&amp;TEXT(M514,"0"),Punten!$A$2:$E$158,5,FALSE)</f>
        <v>13</v>
      </c>
      <c r="V514">
        <f t="shared" ref="V514:V577" si="50">SUM(P514:U514)</f>
        <v>13</v>
      </c>
      <c r="W514" t="str">
        <f t="shared" ref="W514:W577" si="51">N514&amp;A514</f>
        <v>43583C29</v>
      </c>
      <c r="X514">
        <f t="shared" si="48"/>
        <v>1</v>
      </c>
      <c r="Y514" t="str">
        <f>VLOOKUP(A514,Klasses!$A$2:$B$100,2,FALSE)</f>
        <v>Cruisers 17-29 jaar</v>
      </c>
      <c r="Z514" t="s">
        <v>198</v>
      </c>
      <c r="AA514" t="str">
        <f t="shared" ref="AA514:AA577" si="52">F514</f>
        <v>HARO-BMX4LIFE TEAM</v>
      </c>
      <c r="AB514" t="str">
        <f t="shared" ref="AB514:AB577" si="53">D514</f>
        <v>Brent VANHOOF</v>
      </c>
    </row>
    <row r="515" spans="1:28" x14ac:dyDescent="0.25">
      <c r="A515" s="4" t="s">
        <v>40</v>
      </c>
      <c r="B515" s="4">
        <v>45763</v>
      </c>
      <c r="C515" s="4" t="s">
        <v>146</v>
      </c>
      <c r="D515" s="4" t="s">
        <v>152</v>
      </c>
      <c r="E515" s="14">
        <v>37759</v>
      </c>
      <c r="F515" s="4" t="s">
        <v>86</v>
      </c>
      <c r="G515" s="4">
        <v>1</v>
      </c>
      <c r="H515" s="4">
        <v>2</v>
      </c>
      <c r="I515" s="4">
        <v>2</v>
      </c>
      <c r="J515" s="4"/>
      <c r="K515" s="4"/>
      <c r="L515" s="4">
        <v>2</v>
      </c>
      <c r="M515" s="4">
        <v>4</v>
      </c>
      <c r="N515" s="15">
        <v>43583</v>
      </c>
      <c r="O515">
        <f t="shared" si="49"/>
        <v>0</v>
      </c>
      <c r="P515">
        <f>VLOOKUP("M"&amp;TEXT(G515,"0"),Punten!$A$1:$E$37,5,FALSE)</f>
        <v>0</v>
      </c>
      <c r="Q515">
        <f>VLOOKUP("M"&amp;TEXT(H515,"0"),Punten!$A$1:$E$37,5,FALSE)</f>
        <v>0</v>
      </c>
      <c r="R515">
        <f>VLOOKUP("M"&amp;TEXT(I515,"0"),Punten!$A$1:$E$37,5,FALSE)</f>
        <v>0</v>
      </c>
      <c r="S515">
        <f>VLOOKUP("K"&amp;TEXT(M515,"0"),Punten!$A$1:$E$37,5,FALSE)</f>
        <v>0</v>
      </c>
      <c r="T515">
        <f>VLOOKUP("H"&amp;TEXT(L515,"0"),Punten!$A$1:$E$37,5,FALSE)</f>
        <v>0</v>
      </c>
      <c r="U515">
        <f>VLOOKUP("F"&amp;TEXT(M515,"0"),Punten!$A$2:$E$158,5,FALSE)</f>
        <v>11</v>
      </c>
      <c r="V515">
        <f t="shared" si="50"/>
        <v>11</v>
      </c>
      <c r="W515" t="str">
        <f t="shared" si="51"/>
        <v>43583B15</v>
      </c>
      <c r="X515">
        <f t="shared" si="48"/>
        <v>2</v>
      </c>
      <c r="Y515" t="str">
        <f>VLOOKUP(A515,Klasses!$A$2:$B$100,2,FALSE)</f>
        <v>Boys 15/16</v>
      </c>
      <c r="Z515" t="s">
        <v>198</v>
      </c>
      <c r="AA515" t="str">
        <f t="shared" si="52"/>
        <v>HARO-BMX4LIFE TEAM</v>
      </c>
      <c r="AB515" t="str">
        <f t="shared" si="53"/>
        <v>Mattheo HANNES</v>
      </c>
    </row>
    <row r="516" spans="1:28" x14ac:dyDescent="0.25">
      <c r="A516" s="4" t="s">
        <v>38</v>
      </c>
      <c r="B516" s="4">
        <v>52994</v>
      </c>
      <c r="C516" s="4" t="s">
        <v>188</v>
      </c>
      <c r="D516" s="4" t="s">
        <v>233</v>
      </c>
      <c r="E516" s="14">
        <v>34968</v>
      </c>
      <c r="F516" s="4" t="s">
        <v>86</v>
      </c>
      <c r="G516" s="4">
        <v>5</v>
      </c>
      <c r="H516" s="4">
        <v>3</v>
      </c>
      <c r="I516" s="4">
        <v>1</v>
      </c>
      <c r="J516" s="4"/>
      <c r="K516" s="4"/>
      <c r="L516" s="4"/>
      <c r="M516" s="4">
        <v>6</v>
      </c>
      <c r="N516" s="15">
        <v>43583</v>
      </c>
      <c r="O516">
        <f t="shared" si="49"/>
        <v>0</v>
      </c>
      <c r="P516">
        <f>VLOOKUP("M"&amp;TEXT(G516,"0"),Punten!$A$1:$E$37,5,FALSE)</f>
        <v>0</v>
      </c>
      <c r="Q516">
        <f>VLOOKUP("M"&amp;TEXT(H516,"0"),Punten!$A$1:$E$37,5,FALSE)</f>
        <v>0</v>
      </c>
      <c r="R516">
        <f>VLOOKUP("M"&amp;TEXT(I516,"0"),Punten!$A$1:$E$37,5,FALSE)</f>
        <v>0</v>
      </c>
      <c r="S516">
        <f>VLOOKUP("K"&amp;TEXT(M516,"0"),Punten!$A$1:$E$37,5,FALSE)</f>
        <v>0</v>
      </c>
      <c r="T516">
        <f>VLOOKUP("H"&amp;TEXT(L516,"0"),Punten!$A$1:$E$37,5,FALSE)</f>
        <v>0</v>
      </c>
      <c r="U516">
        <f>VLOOKUP("F"&amp;TEXT(M516,"0"),Punten!$A$2:$E$158,5,FALSE)</f>
        <v>7</v>
      </c>
      <c r="V516">
        <f t="shared" si="50"/>
        <v>7</v>
      </c>
      <c r="W516" t="str">
        <f t="shared" si="51"/>
        <v>43583B19</v>
      </c>
      <c r="X516">
        <f t="shared" si="48"/>
        <v>3</v>
      </c>
      <c r="Y516" t="str">
        <f>VLOOKUP(A516,Klasses!$A$2:$B$100,2,FALSE)</f>
        <v>Boys 19+</v>
      </c>
      <c r="Z516" t="s">
        <v>198</v>
      </c>
      <c r="AA516" t="str">
        <f t="shared" si="52"/>
        <v>HARO-BMX4LIFE TEAM</v>
      </c>
      <c r="AB516" t="str">
        <f t="shared" si="53"/>
        <v>Seppe GORRENS</v>
      </c>
    </row>
    <row r="517" spans="1:28" x14ac:dyDescent="0.25">
      <c r="A517" s="4" t="s">
        <v>40</v>
      </c>
      <c r="B517" s="4">
        <v>47042</v>
      </c>
      <c r="C517" s="4" t="s">
        <v>87</v>
      </c>
      <c r="D517" s="4" t="s">
        <v>149</v>
      </c>
      <c r="E517" s="14">
        <v>38037</v>
      </c>
      <c r="F517" s="4" t="s">
        <v>86</v>
      </c>
      <c r="G517" s="4">
        <v>4</v>
      </c>
      <c r="H517" s="4">
        <v>4</v>
      </c>
      <c r="I517" s="4">
        <v>4</v>
      </c>
      <c r="J517" s="4"/>
      <c r="K517" s="4"/>
      <c r="L517" s="4">
        <v>6</v>
      </c>
      <c r="M517" s="4"/>
      <c r="N517" s="15">
        <v>43583</v>
      </c>
      <c r="O517">
        <f t="shared" si="49"/>
        <v>0</v>
      </c>
      <c r="P517">
        <f>VLOOKUP("M"&amp;TEXT(G517,"0"),Punten!$A$1:$E$37,5,FALSE)</f>
        <v>0</v>
      </c>
      <c r="Q517">
        <f>VLOOKUP("M"&amp;TEXT(H517,"0"),Punten!$A$1:$E$37,5,FALSE)</f>
        <v>0</v>
      </c>
      <c r="R517">
        <f>VLOOKUP("M"&amp;TEXT(I517,"0"),Punten!$A$1:$E$37,5,FALSE)</f>
        <v>0</v>
      </c>
      <c r="S517">
        <f>VLOOKUP("K"&amp;TEXT(M517,"0"),Punten!$A$1:$E$37,5,FALSE)</f>
        <v>0</v>
      </c>
      <c r="T517">
        <f>VLOOKUP("H"&amp;TEXT(L517,"0"),Punten!$A$1:$E$37,5,FALSE)</f>
        <v>0</v>
      </c>
      <c r="U517">
        <f>VLOOKUP("F"&amp;TEXT(M517,"0"),Punten!$A$2:$E$158,5,FALSE)</f>
        <v>0</v>
      </c>
      <c r="V517">
        <f t="shared" si="50"/>
        <v>0</v>
      </c>
      <c r="W517" t="str">
        <f t="shared" si="51"/>
        <v>43583B15</v>
      </c>
      <c r="X517">
        <f t="shared" si="48"/>
        <v>4</v>
      </c>
      <c r="Y517" t="str">
        <f>VLOOKUP(A517,Klasses!$A$2:$B$100,2,FALSE)</f>
        <v>Boys 15/16</v>
      </c>
      <c r="Z517" t="s">
        <v>198</v>
      </c>
      <c r="AA517" t="str">
        <f t="shared" si="52"/>
        <v>HARO-BMX4LIFE TEAM</v>
      </c>
      <c r="AB517" t="str">
        <f t="shared" si="53"/>
        <v>Luka VAN STEENBERGEN</v>
      </c>
    </row>
    <row r="518" spans="1:28" x14ac:dyDescent="0.25">
      <c r="A518" s="4" t="s">
        <v>72</v>
      </c>
      <c r="B518" s="4">
        <v>56381</v>
      </c>
      <c r="C518" s="4" t="s">
        <v>225</v>
      </c>
      <c r="D518" s="4" t="s">
        <v>78</v>
      </c>
      <c r="E518" s="14">
        <v>36393</v>
      </c>
      <c r="F518" s="4" t="s">
        <v>77</v>
      </c>
      <c r="G518" s="4">
        <v>2</v>
      </c>
      <c r="H518" s="4">
        <v>2</v>
      </c>
      <c r="I518" s="4">
        <v>1</v>
      </c>
      <c r="J518" s="4"/>
      <c r="K518" s="4"/>
      <c r="L518" s="4"/>
      <c r="M518" s="4">
        <v>1</v>
      </c>
      <c r="N518" s="15">
        <v>43583</v>
      </c>
      <c r="O518">
        <f t="shared" si="49"/>
        <v>0</v>
      </c>
      <c r="P518">
        <f>VLOOKUP("M"&amp;TEXT(G518,"0"),Punten!$A$1:$E$37,5,FALSE)</f>
        <v>0</v>
      </c>
      <c r="Q518">
        <f>VLOOKUP("M"&amp;TEXT(H518,"0"),Punten!$A$1:$E$37,5,FALSE)</f>
        <v>0</v>
      </c>
      <c r="R518">
        <f>VLOOKUP("M"&amp;TEXT(I518,"0"),Punten!$A$1:$E$37,5,FALSE)</f>
        <v>0</v>
      </c>
      <c r="S518">
        <f>VLOOKUP("K"&amp;TEXT(M518,"0"),Punten!$A$1:$E$37,5,FALSE)</f>
        <v>0</v>
      </c>
      <c r="T518">
        <f>VLOOKUP("H"&amp;TEXT(L518,"0"),Punten!$A$1:$E$37,5,FALSE)</f>
        <v>0</v>
      </c>
      <c r="U518">
        <f>VLOOKUP("F"&amp;TEXT(M518,"0"),Punten!$A$2:$E$158,5,FALSE)</f>
        <v>20</v>
      </c>
      <c r="V518">
        <f t="shared" si="50"/>
        <v>20</v>
      </c>
      <c r="W518" t="str">
        <f t="shared" si="51"/>
        <v>43583C29</v>
      </c>
      <c r="X518">
        <f t="shared" si="48"/>
        <v>1</v>
      </c>
      <c r="Y518" t="str">
        <f>VLOOKUP(A518,Klasses!$A$2:$B$100,2,FALSE)</f>
        <v>Cruisers 17-29 jaar</v>
      </c>
      <c r="Z518" t="s">
        <v>198</v>
      </c>
      <c r="AA518" t="str">
        <f t="shared" si="52"/>
        <v>ICE FACTORY BELGIUM</v>
      </c>
      <c r="AB518" t="str">
        <f t="shared" si="53"/>
        <v>Dennis STEEMANS</v>
      </c>
    </row>
    <row r="519" spans="1:28" x14ac:dyDescent="0.25">
      <c r="A519" s="4" t="s">
        <v>72</v>
      </c>
      <c r="B519" s="4">
        <v>49660</v>
      </c>
      <c r="C519" s="4" t="s">
        <v>88</v>
      </c>
      <c r="D519" s="4" t="s">
        <v>89</v>
      </c>
      <c r="E519" s="14">
        <v>35668</v>
      </c>
      <c r="F519" s="4" t="s">
        <v>77</v>
      </c>
      <c r="G519" s="4">
        <v>2</v>
      </c>
      <c r="H519" s="4">
        <v>3</v>
      </c>
      <c r="I519" s="4">
        <v>4</v>
      </c>
      <c r="J519" s="4"/>
      <c r="K519" s="4"/>
      <c r="L519" s="4"/>
      <c r="M519" s="4">
        <v>4</v>
      </c>
      <c r="N519" s="15">
        <v>43583</v>
      </c>
      <c r="O519">
        <f t="shared" si="49"/>
        <v>0</v>
      </c>
      <c r="P519">
        <f>VLOOKUP("M"&amp;TEXT(G519,"0"),Punten!$A$1:$E$37,5,FALSE)</f>
        <v>0</v>
      </c>
      <c r="Q519">
        <f>VLOOKUP("M"&amp;TEXT(H519,"0"),Punten!$A$1:$E$37,5,FALSE)</f>
        <v>0</v>
      </c>
      <c r="R519">
        <f>VLOOKUP("M"&amp;TEXT(I519,"0"),Punten!$A$1:$E$37,5,FALSE)</f>
        <v>0</v>
      </c>
      <c r="S519">
        <f>VLOOKUP("K"&amp;TEXT(M519,"0"),Punten!$A$1:$E$37,5,FALSE)</f>
        <v>0</v>
      </c>
      <c r="T519">
        <f>VLOOKUP("H"&amp;TEXT(L519,"0"),Punten!$A$1:$E$37,5,FALSE)</f>
        <v>0</v>
      </c>
      <c r="U519">
        <f>VLOOKUP("F"&amp;TEXT(M519,"0"),Punten!$A$2:$E$158,5,FALSE)</f>
        <v>11</v>
      </c>
      <c r="V519">
        <f t="shared" si="50"/>
        <v>11</v>
      </c>
      <c r="W519" t="str">
        <f t="shared" si="51"/>
        <v>43583C29</v>
      </c>
      <c r="X519">
        <f t="shared" si="48"/>
        <v>2</v>
      </c>
      <c r="Y519" t="str">
        <f>VLOOKUP(A519,Klasses!$A$2:$B$100,2,FALSE)</f>
        <v>Cruisers 17-29 jaar</v>
      </c>
      <c r="Z519" t="s">
        <v>198</v>
      </c>
      <c r="AA519" t="str">
        <f t="shared" si="52"/>
        <v>ICE FACTORY BELGIUM</v>
      </c>
      <c r="AB519" t="str">
        <f t="shared" si="53"/>
        <v>Svendsen GOEMAN</v>
      </c>
    </row>
    <row r="520" spans="1:28" x14ac:dyDescent="0.25">
      <c r="A520" s="4" t="s">
        <v>65</v>
      </c>
      <c r="B520" s="4">
        <v>45784</v>
      </c>
      <c r="C520" s="4" t="s">
        <v>182</v>
      </c>
      <c r="D520" s="4" t="s">
        <v>234</v>
      </c>
      <c r="E520" s="14">
        <v>36584</v>
      </c>
      <c r="F520" s="4" t="s">
        <v>77</v>
      </c>
      <c r="G520" s="4">
        <v>5</v>
      </c>
      <c r="H520" s="4">
        <v>4</v>
      </c>
      <c r="I520" s="4">
        <v>4</v>
      </c>
      <c r="J520" s="4"/>
      <c r="K520" s="4"/>
      <c r="L520" s="4"/>
      <c r="M520" s="4">
        <v>4</v>
      </c>
      <c r="N520" s="15">
        <v>43583</v>
      </c>
      <c r="O520">
        <f t="shared" si="49"/>
        <v>0</v>
      </c>
      <c r="P520">
        <f>VLOOKUP("M"&amp;TEXT(G520,"0"),Punten!$A$1:$E$37,5,FALSE)</f>
        <v>0</v>
      </c>
      <c r="Q520">
        <f>VLOOKUP("M"&amp;TEXT(H520,"0"),Punten!$A$1:$E$37,5,FALSE)</f>
        <v>0</v>
      </c>
      <c r="R520">
        <f>VLOOKUP("M"&amp;TEXT(I520,"0"),Punten!$A$1:$E$37,5,FALSE)</f>
        <v>0</v>
      </c>
      <c r="S520">
        <f>VLOOKUP("K"&amp;TEXT(M520,"0"),Punten!$A$1:$E$37,5,FALSE)</f>
        <v>0</v>
      </c>
      <c r="T520">
        <f>VLOOKUP("H"&amp;TEXT(L520,"0"),Punten!$A$1:$E$37,5,FALSE)</f>
        <v>0</v>
      </c>
      <c r="U520">
        <f>VLOOKUP("F"&amp;TEXT(M520,"0"),Punten!$A$2:$E$158,5,FALSE)</f>
        <v>11</v>
      </c>
      <c r="V520">
        <f t="shared" si="50"/>
        <v>11</v>
      </c>
      <c r="W520" t="str">
        <f t="shared" si="51"/>
        <v>43583ME</v>
      </c>
      <c r="X520">
        <f t="shared" si="48"/>
        <v>3</v>
      </c>
      <c r="Y520" t="str">
        <f>VLOOKUP(A520,Klasses!$A$2:$B$100,2,FALSE)</f>
        <v>Men Elite</v>
      </c>
      <c r="Z520" t="s">
        <v>198</v>
      </c>
      <c r="AA520" t="str">
        <f t="shared" si="52"/>
        <v>ICE FACTORY BELGIUM</v>
      </c>
      <c r="AB520" t="str">
        <f t="shared" si="53"/>
        <v>Kobe HEREMANS</v>
      </c>
    </row>
    <row r="521" spans="1:28" x14ac:dyDescent="0.25">
      <c r="A521" s="4" t="s">
        <v>72</v>
      </c>
      <c r="B521" s="4">
        <v>49644</v>
      </c>
      <c r="C521" s="4" t="s">
        <v>75</v>
      </c>
      <c r="D521" s="4" t="s">
        <v>76</v>
      </c>
      <c r="E521" s="14">
        <v>37365</v>
      </c>
      <c r="F521" s="4" t="s">
        <v>77</v>
      </c>
      <c r="G521" s="4">
        <v>3</v>
      </c>
      <c r="H521" s="4">
        <v>4</v>
      </c>
      <c r="I521" s="4">
        <v>5</v>
      </c>
      <c r="J521" s="4"/>
      <c r="K521" s="4"/>
      <c r="L521" s="4"/>
      <c r="M521" s="4"/>
      <c r="N521" s="15">
        <v>43583</v>
      </c>
      <c r="O521">
        <f t="shared" si="49"/>
        <v>0</v>
      </c>
      <c r="P521">
        <f>VLOOKUP("M"&amp;TEXT(G521,"0"),Punten!$A$1:$E$37,5,FALSE)</f>
        <v>0</v>
      </c>
      <c r="Q521">
        <f>VLOOKUP("M"&amp;TEXT(H521,"0"),Punten!$A$1:$E$37,5,FALSE)</f>
        <v>0</v>
      </c>
      <c r="R521">
        <f>VLOOKUP("M"&amp;TEXT(I521,"0"),Punten!$A$1:$E$37,5,FALSE)</f>
        <v>0</v>
      </c>
      <c r="S521">
        <f>VLOOKUP("K"&amp;TEXT(M521,"0"),Punten!$A$1:$E$37,5,FALSE)</f>
        <v>0</v>
      </c>
      <c r="T521">
        <f>VLOOKUP("H"&amp;TEXT(L521,"0"),Punten!$A$1:$E$37,5,FALSE)</f>
        <v>0</v>
      </c>
      <c r="U521">
        <f>VLOOKUP("F"&amp;TEXT(M521,"0"),Punten!$A$2:$E$158,5,FALSE)</f>
        <v>0</v>
      </c>
      <c r="V521">
        <f t="shared" si="50"/>
        <v>0</v>
      </c>
      <c r="W521" t="str">
        <f t="shared" si="51"/>
        <v>43583C29</v>
      </c>
      <c r="X521">
        <f t="shared" si="48"/>
        <v>4</v>
      </c>
      <c r="Y521" t="str">
        <f>VLOOKUP(A521,Klasses!$A$2:$B$100,2,FALSE)</f>
        <v>Cruisers 17-29 jaar</v>
      </c>
      <c r="Z521" t="s">
        <v>198</v>
      </c>
      <c r="AA521" t="str">
        <f t="shared" si="52"/>
        <v>ICE FACTORY BELGIUM</v>
      </c>
      <c r="AB521" t="str">
        <f t="shared" si="53"/>
        <v>Gerben GOEMAN</v>
      </c>
    </row>
    <row r="522" spans="1:28" x14ac:dyDescent="0.25">
      <c r="A522" s="4" t="s">
        <v>42</v>
      </c>
      <c r="B522" s="4">
        <v>52153</v>
      </c>
      <c r="C522" s="4" t="s">
        <v>67</v>
      </c>
      <c r="D522" s="4" t="s">
        <v>133</v>
      </c>
      <c r="E522" s="14">
        <v>38767</v>
      </c>
      <c r="F522" s="4" t="s">
        <v>96</v>
      </c>
      <c r="G522" s="4">
        <v>1</v>
      </c>
      <c r="H522" s="4">
        <v>1</v>
      </c>
      <c r="I522" s="4">
        <v>1</v>
      </c>
      <c r="J522" s="4"/>
      <c r="K522" s="4">
        <v>1</v>
      </c>
      <c r="L522" s="4">
        <v>1</v>
      </c>
      <c r="M522" s="4">
        <v>1</v>
      </c>
      <c r="N522" s="15">
        <v>43583</v>
      </c>
      <c r="O522">
        <f t="shared" si="49"/>
        <v>0</v>
      </c>
      <c r="P522">
        <f>VLOOKUP("M"&amp;TEXT(G522,"0"),Punten!$A$1:$E$37,5,FALSE)</f>
        <v>0</v>
      </c>
      <c r="Q522">
        <f>VLOOKUP("M"&amp;TEXT(H522,"0"),Punten!$A$1:$E$37,5,FALSE)</f>
        <v>0</v>
      </c>
      <c r="R522">
        <f>VLOOKUP("M"&amp;TEXT(I522,"0"),Punten!$A$1:$E$37,5,FALSE)</f>
        <v>0</v>
      </c>
      <c r="S522">
        <f>VLOOKUP("K"&amp;TEXT(M522,"0"),Punten!$A$1:$E$37,5,FALSE)</f>
        <v>0</v>
      </c>
      <c r="T522">
        <f>VLOOKUP("H"&amp;TEXT(L522,"0"),Punten!$A$1:$E$37,5,FALSE)</f>
        <v>0</v>
      </c>
      <c r="U522">
        <f>VLOOKUP("F"&amp;TEXT(M522,"0"),Punten!$A$2:$E$158,5,FALSE)</f>
        <v>20</v>
      </c>
      <c r="V522">
        <f t="shared" si="50"/>
        <v>20</v>
      </c>
      <c r="W522" t="str">
        <f t="shared" si="51"/>
        <v>43583B13</v>
      </c>
      <c r="X522">
        <f t="shared" si="48"/>
        <v>1</v>
      </c>
      <c r="Y522" t="str">
        <f>VLOOKUP(A522,Klasses!$A$2:$B$100,2,FALSE)</f>
        <v>Boys 13</v>
      </c>
      <c r="Z522" t="s">
        <v>198</v>
      </c>
      <c r="AA522" t="str">
        <f t="shared" si="52"/>
        <v>MARTIN SPORTS PRO WINNER FACTORY TEAM</v>
      </c>
      <c r="AB522" t="str">
        <f t="shared" si="53"/>
        <v>Gianni TERRYN</v>
      </c>
    </row>
    <row r="523" spans="1:28" x14ac:dyDescent="0.25">
      <c r="A523" s="4" t="s">
        <v>40</v>
      </c>
      <c r="B523" s="4">
        <v>48034</v>
      </c>
      <c r="C523" s="4" t="s">
        <v>154</v>
      </c>
      <c r="D523" s="4" t="s">
        <v>155</v>
      </c>
      <c r="E523" s="14">
        <v>38005</v>
      </c>
      <c r="F523" s="4" t="s">
        <v>137</v>
      </c>
      <c r="G523" s="4">
        <v>1</v>
      </c>
      <c r="H523" s="4">
        <v>1</v>
      </c>
      <c r="I523" s="4">
        <v>1</v>
      </c>
      <c r="J523" s="4"/>
      <c r="K523" s="4"/>
      <c r="L523" s="4">
        <v>1</v>
      </c>
      <c r="M523" s="4">
        <v>1</v>
      </c>
      <c r="N523" s="15">
        <v>43583</v>
      </c>
      <c r="O523">
        <f t="shared" si="49"/>
        <v>0</v>
      </c>
      <c r="P523">
        <f>VLOOKUP("M"&amp;TEXT(G523,"0"),Punten!$A$1:$E$37,5,FALSE)</f>
        <v>0</v>
      </c>
      <c r="Q523">
        <f>VLOOKUP("M"&amp;TEXT(H523,"0"),Punten!$A$1:$E$37,5,FALSE)</f>
        <v>0</v>
      </c>
      <c r="R523">
        <f>VLOOKUP("M"&amp;TEXT(I523,"0"),Punten!$A$1:$E$37,5,FALSE)</f>
        <v>0</v>
      </c>
      <c r="S523">
        <f>VLOOKUP("K"&amp;TEXT(M523,"0"),Punten!$A$1:$E$37,5,FALSE)</f>
        <v>0</v>
      </c>
      <c r="T523">
        <f>VLOOKUP("H"&amp;TEXT(L523,"0"),Punten!$A$1:$E$37,5,FALSE)</f>
        <v>0</v>
      </c>
      <c r="U523">
        <f>VLOOKUP("F"&amp;TEXT(M523,"0"),Punten!$A$2:$E$158,5,FALSE)</f>
        <v>20</v>
      </c>
      <c r="V523">
        <f t="shared" si="50"/>
        <v>20</v>
      </c>
      <c r="W523" t="str">
        <f t="shared" si="51"/>
        <v>43583B15</v>
      </c>
      <c r="X523">
        <f t="shared" si="48"/>
        <v>1</v>
      </c>
      <c r="Y523" t="str">
        <f>VLOOKUP(A523,Klasses!$A$2:$B$100,2,FALSE)</f>
        <v>Boys 15/16</v>
      </c>
      <c r="Z523" t="s">
        <v>198</v>
      </c>
      <c r="AA523" t="str">
        <f t="shared" si="52"/>
        <v>MEYBO FACTORY TEAM BELGIUM</v>
      </c>
      <c r="AB523" t="str">
        <f t="shared" si="53"/>
        <v>Wannes MAGDELIJNS</v>
      </c>
    </row>
    <row r="524" spans="1:28" x14ac:dyDescent="0.25">
      <c r="A524" s="4" t="s">
        <v>65</v>
      </c>
      <c r="B524" s="4">
        <v>45781</v>
      </c>
      <c r="C524" s="4" t="s">
        <v>235</v>
      </c>
      <c r="D524" s="4" t="s">
        <v>236</v>
      </c>
      <c r="E524" s="14">
        <v>35290</v>
      </c>
      <c r="F524" s="4" t="s">
        <v>137</v>
      </c>
      <c r="G524" s="4">
        <v>1</v>
      </c>
      <c r="H524" s="4">
        <v>1</v>
      </c>
      <c r="I524" s="4">
        <v>1</v>
      </c>
      <c r="J524" s="4"/>
      <c r="K524" s="4"/>
      <c r="L524" s="4"/>
      <c r="M524" s="4">
        <v>1</v>
      </c>
      <c r="N524" s="15">
        <v>43583</v>
      </c>
      <c r="O524">
        <f t="shared" si="49"/>
        <v>0</v>
      </c>
      <c r="P524">
        <f>VLOOKUP("M"&amp;TEXT(G524,"0"),Punten!$A$1:$E$37,5,FALSE)</f>
        <v>0</v>
      </c>
      <c r="Q524">
        <f>VLOOKUP("M"&amp;TEXT(H524,"0"),Punten!$A$1:$E$37,5,FALSE)</f>
        <v>0</v>
      </c>
      <c r="R524">
        <f>VLOOKUP("M"&amp;TEXT(I524,"0"),Punten!$A$1:$E$37,5,FALSE)</f>
        <v>0</v>
      </c>
      <c r="S524">
        <f>VLOOKUP("K"&amp;TEXT(M524,"0"),Punten!$A$1:$E$37,5,FALSE)</f>
        <v>0</v>
      </c>
      <c r="T524">
        <f>VLOOKUP("H"&amp;TEXT(L524,"0"),Punten!$A$1:$E$37,5,FALSE)</f>
        <v>0</v>
      </c>
      <c r="U524">
        <f>VLOOKUP("F"&amp;TEXT(M524,"0"),Punten!$A$2:$E$158,5,FALSE)</f>
        <v>20</v>
      </c>
      <c r="V524">
        <f t="shared" si="50"/>
        <v>20</v>
      </c>
      <c r="W524" t="str">
        <f t="shared" si="51"/>
        <v>43583ME</v>
      </c>
      <c r="X524">
        <f t="shared" si="48"/>
        <v>2</v>
      </c>
      <c r="Y524" t="str">
        <f>VLOOKUP(A524,Klasses!$A$2:$B$100,2,FALSE)</f>
        <v>Men Elite</v>
      </c>
      <c r="Z524" t="s">
        <v>198</v>
      </c>
      <c r="AA524" t="str">
        <f t="shared" si="52"/>
        <v>MEYBO FACTORY TEAM BELGIUM</v>
      </c>
      <c r="AB524" t="str">
        <f t="shared" si="53"/>
        <v>Joffrey WOUTERS</v>
      </c>
    </row>
    <row r="525" spans="1:28" x14ac:dyDescent="0.25">
      <c r="A525" s="4" t="s">
        <v>42</v>
      </c>
      <c r="B525" s="4">
        <v>45752</v>
      </c>
      <c r="C525" s="4" t="s">
        <v>135</v>
      </c>
      <c r="D525" s="4" t="s">
        <v>136</v>
      </c>
      <c r="E525" s="14">
        <v>38798</v>
      </c>
      <c r="F525" s="4" t="s">
        <v>137</v>
      </c>
      <c r="G525" s="4">
        <v>2</v>
      </c>
      <c r="H525" s="4">
        <v>1</v>
      </c>
      <c r="I525" s="4">
        <v>1</v>
      </c>
      <c r="J525" s="4"/>
      <c r="K525" s="4">
        <v>2</v>
      </c>
      <c r="L525" s="4">
        <v>3</v>
      </c>
      <c r="M525" s="4">
        <v>3</v>
      </c>
      <c r="N525" s="15">
        <v>43583</v>
      </c>
      <c r="O525">
        <f t="shared" si="49"/>
        <v>0</v>
      </c>
      <c r="P525">
        <f>VLOOKUP("M"&amp;TEXT(G525,"0"),Punten!$A$1:$E$37,5,FALSE)</f>
        <v>0</v>
      </c>
      <c r="Q525">
        <f>VLOOKUP("M"&amp;TEXT(H525,"0"),Punten!$A$1:$E$37,5,FALSE)</f>
        <v>0</v>
      </c>
      <c r="R525">
        <f>VLOOKUP("M"&amp;TEXT(I525,"0"),Punten!$A$1:$E$37,5,FALSE)</f>
        <v>0</v>
      </c>
      <c r="S525">
        <f>VLOOKUP("K"&amp;TEXT(M525,"0"),Punten!$A$1:$E$37,5,FALSE)</f>
        <v>0</v>
      </c>
      <c r="T525">
        <f>VLOOKUP("H"&amp;TEXT(L525,"0"),Punten!$A$1:$E$37,5,FALSE)</f>
        <v>0</v>
      </c>
      <c r="U525">
        <f>VLOOKUP("F"&amp;TEXT(M525,"0"),Punten!$A$2:$E$158,5,FALSE)</f>
        <v>13</v>
      </c>
      <c r="V525">
        <f t="shared" si="50"/>
        <v>13</v>
      </c>
      <c r="W525" t="str">
        <f t="shared" si="51"/>
        <v>43583B13</v>
      </c>
      <c r="X525">
        <f t="shared" si="48"/>
        <v>3</v>
      </c>
      <c r="Y525" t="str">
        <f>VLOOKUP(A525,Klasses!$A$2:$B$100,2,FALSE)</f>
        <v>Boys 13</v>
      </c>
      <c r="Z525" t="s">
        <v>198</v>
      </c>
      <c r="AA525" t="str">
        <f t="shared" si="52"/>
        <v>MEYBO FACTORY TEAM BELGIUM</v>
      </c>
      <c r="AB525" t="str">
        <f t="shared" si="53"/>
        <v>Sem BOECKX</v>
      </c>
    </row>
    <row r="526" spans="1:28" x14ac:dyDescent="0.25">
      <c r="A526" s="4" t="s">
        <v>39</v>
      </c>
      <c r="B526" s="4">
        <v>45669</v>
      </c>
      <c r="C526" s="4" t="s">
        <v>237</v>
      </c>
      <c r="D526" s="4" t="s">
        <v>238</v>
      </c>
      <c r="E526" s="14">
        <v>37091</v>
      </c>
      <c r="F526" s="4" t="s">
        <v>137</v>
      </c>
      <c r="G526" s="4">
        <v>2</v>
      </c>
      <c r="H526" s="4">
        <v>2</v>
      </c>
      <c r="I526" s="4">
        <v>1</v>
      </c>
      <c r="J526" s="4"/>
      <c r="K526" s="4"/>
      <c r="L526" s="4">
        <v>8</v>
      </c>
      <c r="M526" s="4"/>
      <c r="N526" s="15">
        <v>43583</v>
      </c>
      <c r="O526">
        <f t="shared" si="49"/>
        <v>0</v>
      </c>
      <c r="P526">
        <f>VLOOKUP("M"&amp;TEXT(G526,"0"),Punten!$A$1:$E$37,5,FALSE)</f>
        <v>0</v>
      </c>
      <c r="Q526">
        <f>VLOOKUP("M"&amp;TEXT(H526,"0"),Punten!$A$1:$E$37,5,FALSE)</f>
        <v>0</v>
      </c>
      <c r="R526">
        <f>VLOOKUP("M"&amp;TEXT(I526,"0"),Punten!$A$1:$E$37,5,FALSE)</f>
        <v>0</v>
      </c>
      <c r="S526">
        <f>VLOOKUP("K"&amp;TEXT(M526,"0"),Punten!$A$1:$E$37,5,FALSE)</f>
        <v>0</v>
      </c>
      <c r="T526">
        <f>VLOOKUP("H"&amp;TEXT(L526,"0"),Punten!$A$1:$E$37,5,FALSE)</f>
        <v>0</v>
      </c>
      <c r="U526">
        <f>VLOOKUP("F"&amp;TEXT(M526,"0"),Punten!$A$2:$E$158,5,FALSE)</f>
        <v>0</v>
      </c>
      <c r="V526">
        <f t="shared" si="50"/>
        <v>0</v>
      </c>
      <c r="W526" t="str">
        <f t="shared" si="51"/>
        <v>43583B17</v>
      </c>
      <c r="X526">
        <f t="shared" si="48"/>
        <v>4</v>
      </c>
      <c r="Y526" t="str">
        <f>VLOOKUP(A526,Klasses!$A$2:$B$100,2,FALSE)</f>
        <v>Boys 17/18</v>
      </c>
      <c r="Z526" t="s">
        <v>198</v>
      </c>
      <c r="AA526" t="str">
        <f t="shared" si="52"/>
        <v>MEYBO FACTORY TEAM BELGIUM</v>
      </c>
      <c r="AB526" t="str">
        <f t="shared" si="53"/>
        <v>Joppe VAN BROEKHOVEN</v>
      </c>
    </row>
    <row r="527" spans="1:28" x14ac:dyDescent="0.25">
      <c r="A527" s="4" t="s">
        <v>39</v>
      </c>
      <c r="B527" s="4">
        <v>45777</v>
      </c>
      <c r="C527" s="4" t="s">
        <v>106</v>
      </c>
      <c r="D527" s="4" t="s">
        <v>158</v>
      </c>
      <c r="E527" s="14">
        <v>37549</v>
      </c>
      <c r="F527" s="4" t="s">
        <v>70</v>
      </c>
      <c r="G527" s="4">
        <v>1</v>
      </c>
      <c r="H527" s="4">
        <v>2</v>
      </c>
      <c r="I527" s="4">
        <v>2</v>
      </c>
      <c r="J527" s="4"/>
      <c r="K527" s="4"/>
      <c r="L527" s="4">
        <v>3</v>
      </c>
      <c r="M527" s="4">
        <v>1</v>
      </c>
      <c r="N527" s="15">
        <v>43583</v>
      </c>
      <c r="O527">
        <f t="shared" si="49"/>
        <v>0</v>
      </c>
      <c r="P527">
        <f>VLOOKUP("M"&amp;TEXT(G527,"0"),Punten!$A$1:$E$37,5,FALSE)</f>
        <v>0</v>
      </c>
      <c r="Q527">
        <f>VLOOKUP("M"&amp;TEXT(H527,"0"),Punten!$A$1:$E$37,5,FALSE)</f>
        <v>0</v>
      </c>
      <c r="R527">
        <f>VLOOKUP("M"&amp;TEXT(I527,"0"),Punten!$A$1:$E$37,5,FALSE)</f>
        <v>0</v>
      </c>
      <c r="S527">
        <f>VLOOKUP("K"&amp;TEXT(M527,"0"),Punten!$A$1:$E$37,5,FALSE)</f>
        <v>0</v>
      </c>
      <c r="T527">
        <f>VLOOKUP("H"&amp;TEXT(L527,"0"),Punten!$A$1:$E$37,5,FALSE)</f>
        <v>0</v>
      </c>
      <c r="U527">
        <f>VLOOKUP("F"&amp;TEXT(M527,"0"),Punten!$A$2:$E$158,5,FALSE)</f>
        <v>20</v>
      </c>
      <c r="V527">
        <f t="shared" si="50"/>
        <v>20</v>
      </c>
      <c r="W527" t="str">
        <f t="shared" si="51"/>
        <v>43583B17</v>
      </c>
      <c r="X527">
        <f t="shared" si="48"/>
        <v>1</v>
      </c>
      <c r="Y527" t="str">
        <f>VLOOKUP(A527,Klasses!$A$2:$B$100,2,FALSE)</f>
        <v>Boys 17/18</v>
      </c>
      <c r="Z527" t="s">
        <v>198</v>
      </c>
      <c r="AA527" t="str">
        <f t="shared" si="52"/>
        <v>REVOLUTION BMX SHOP TEAM</v>
      </c>
      <c r="AB527" t="str">
        <f t="shared" si="53"/>
        <v>Maxim VAN ROOSBROECK</v>
      </c>
    </row>
    <row r="528" spans="1:28" x14ac:dyDescent="0.25">
      <c r="A528" s="4" t="s">
        <v>49</v>
      </c>
      <c r="B528" s="4">
        <v>55953</v>
      </c>
      <c r="C528" s="4" t="s">
        <v>217</v>
      </c>
      <c r="D528" s="4" t="s">
        <v>218</v>
      </c>
      <c r="E528" s="14">
        <v>31910</v>
      </c>
      <c r="F528" s="4" t="s">
        <v>70</v>
      </c>
      <c r="G528" s="4">
        <v>2</v>
      </c>
      <c r="H528" s="4">
        <v>1</v>
      </c>
      <c r="I528" s="4">
        <v>1</v>
      </c>
      <c r="J528" s="4"/>
      <c r="K528" s="4"/>
      <c r="L528" s="4"/>
      <c r="M528" s="4">
        <v>1</v>
      </c>
      <c r="N528" s="15">
        <v>43583</v>
      </c>
      <c r="O528">
        <f t="shared" si="49"/>
        <v>0</v>
      </c>
      <c r="P528">
        <f>VLOOKUP("M"&amp;TEXT(G528,"0"),Punten!$A$1:$E$37,5,FALSE)</f>
        <v>0</v>
      </c>
      <c r="Q528">
        <f>VLOOKUP("M"&amp;TEXT(H528,"0"),Punten!$A$1:$E$37,5,FALSE)</f>
        <v>0</v>
      </c>
      <c r="R528">
        <f>VLOOKUP("M"&amp;TEXT(I528,"0"),Punten!$A$1:$E$37,5,FALSE)</f>
        <v>0</v>
      </c>
      <c r="S528">
        <f>VLOOKUP("K"&amp;TEXT(M528,"0"),Punten!$A$1:$E$37,5,FALSE)</f>
        <v>0</v>
      </c>
      <c r="T528">
        <f>VLOOKUP("H"&amp;TEXT(L528,"0"),Punten!$A$1:$E$37,5,FALSE)</f>
        <v>0</v>
      </c>
      <c r="U528">
        <f>VLOOKUP("F"&amp;TEXT(M528,"0"),Punten!$A$2:$E$158,5,FALSE)</f>
        <v>20</v>
      </c>
      <c r="V528">
        <f t="shared" si="50"/>
        <v>20</v>
      </c>
      <c r="W528" t="str">
        <f t="shared" si="51"/>
        <v>43583C30</v>
      </c>
      <c r="X528">
        <f t="shared" si="48"/>
        <v>2</v>
      </c>
      <c r="Y528" t="str">
        <f>VLOOKUP(A528,Klasses!$A$2:$B$100,2,FALSE)</f>
        <v>Cruisers 30-39 jaar</v>
      </c>
      <c r="Z528" t="s">
        <v>198</v>
      </c>
      <c r="AA528" t="str">
        <f t="shared" si="52"/>
        <v>REVOLUTION BMX SHOP TEAM</v>
      </c>
      <c r="AB528" t="str">
        <f t="shared" si="53"/>
        <v>Yannick SPRUYT</v>
      </c>
    </row>
    <row r="529" spans="1:28" x14ac:dyDescent="0.25">
      <c r="A529" s="4" t="s">
        <v>48</v>
      </c>
      <c r="B529" s="4">
        <v>47041</v>
      </c>
      <c r="C529" s="4" t="s">
        <v>68</v>
      </c>
      <c r="D529" s="4" t="s">
        <v>69</v>
      </c>
      <c r="E529" s="14">
        <v>38090</v>
      </c>
      <c r="F529" s="4" t="s">
        <v>70</v>
      </c>
      <c r="G529" s="4">
        <v>3</v>
      </c>
      <c r="H529" s="4">
        <v>3</v>
      </c>
      <c r="I529" s="4">
        <v>1</v>
      </c>
      <c r="J529" s="4"/>
      <c r="K529" s="4"/>
      <c r="L529" s="4"/>
      <c r="M529" s="4">
        <v>4</v>
      </c>
      <c r="N529" s="15">
        <v>43583</v>
      </c>
      <c r="O529">
        <f t="shared" si="49"/>
        <v>0</v>
      </c>
      <c r="P529">
        <f>VLOOKUP("M"&amp;TEXT(G529,"0"),Punten!$A$1:$E$37,5,FALSE)</f>
        <v>0</v>
      </c>
      <c r="Q529">
        <f>VLOOKUP("M"&amp;TEXT(H529,"0"),Punten!$A$1:$E$37,5,FALSE)</f>
        <v>0</v>
      </c>
      <c r="R529">
        <f>VLOOKUP("M"&amp;TEXT(I529,"0"),Punten!$A$1:$E$37,5,FALSE)</f>
        <v>0</v>
      </c>
      <c r="S529">
        <f>VLOOKUP("K"&amp;TEXT(M529,"0"),Punten!$A$1:$E$37,5,FALSE)</f>
        <v>0</v>
      </c>
      <c r="T529">
        <f>VLOOKUP("H"&amp;TEXT(L529,"0"),Punten!$A$1:$E$37,5,FALSE)</f>
        <v>0</v>
      </c>
      <c r="U529">
        <f>VLOOKUP("F"&amp;TEXT(M529,"0"),Punten!$A$2:$E$158,5,FALSE)</f>
        <v>11</v>
      </c>
      <c r="V529">
        <f t="shared" si="50"/>
        <v>11</v>
      </c>
      <c r="W529" t="str">
        <f t="shared" si="51"/>
        <v>43583C16</v>
      </c>
      <c r="X529">
        <f t="shared" si="48"/>
        <v>3</v>
      </c>
      <c r="Y529" t="str">
        <f>VLOOKUP(A529,Klasses!$A$2:$B$100,2,FALSE)</f>
        <v>Cruisers 16 jaar en jonger</v>
      </c>
      <c r="Z529" t="s">
        <v>198</v>
      </c>
      <c r="AA529" t="str">
        <f t="shared" si="52"/>
        <v>REVOLUTION BMX SHOP TEAM</v>
      </c>
      <c r="AB529" t="str">
        <f t="shared" si="53"/>
        <v>Bo ILEGEMS</v>
      </c>
    </row>
    <row r="530" spans="1:28" x14ac:dyDescent="0.25">
      <c r="A530" s="4" t="s">
        <v>65</v>
      </c>
      <c r="B530" s="4">
        <v>47037</v>
      </c>
      <c r="C530" s="4" t="s">
        <v>73</v>
      </c>
      <c r="D530" s="4" t="s">
        <v>189</v>
      </c>
      <c r="E530" s="14">
        <v>36687</v>
      </c>
      <c r="F530" s="4" t="s">
        <v>70</v>
      </c>
      <c r="G530" s="4">
        <v>6</v>
      </c>
      <c r="H530" s="4">
        <v>5</v>
      </c>
      <c r="I530" s="4">
        <v>5</v>
      </c>
      <c r="J530" s="4"/>
      <c r="K530" s="4"/>
      <c r="L530" s="4"/>
      <c r="M530" s="4">
        <v>7</v>
      </c>
      <c r="N530" s="15">
        <v>43583</v>
      </c>
      <c r="O530">
        <f t="shared" si="49"/>
        <v>0</v>
      </c>
      <c r="P530">
        <f>VLOOKUP("M"&amp;TEXT(G530,"0"),Punten!$A$1:$E$37,5,FALSE)</f>
        <v>0</v>
      </c>
      <c r="Q530">
        <f>VLOOKUP("M"&amp;TEXT(H530,"0"),Punten!$A$1:$E$37,5,FALSE)</f>
        <v>0</v>
      </c>
      <c r="R530">
        <f>VLOOKUP("M"&amp;TEXT(I530,"0"),Punten!$A$1:$E$37,5,FALSE)</f>
        <v>0</v>
      </c>
      <c r="S530">
        <f>VLOOKUP("K"&amp;TEXT(M530,"0"),Punten!$A$1:$E$37,5,FALSE)</f>
        <v>0</v>
      </c>
      <c r="T530">
        <f>VLOOKUP("H"&amp;TEXT(L530,"0"),Punten!$A$1:$E$37,5,FALSE)</f>
        <v>0</v>
      </c>
      <c r="U530">
        <f>VLOOKUP("F"&amp;TEXT(M530,"0"),Punten!$A$2:$E$158,5,FALSE)</f>
        <v>6</v>
      </c>
      <c r="V530">
        <f t="shared" si="50"/>
        <v>6</v>
      </c>
      <c r="W530" t="str">
        <f t="shared" si="51"/>
        <v>43583ME</v>
      </c>
      <c r="X530">
        <f t="shared" si="48"/>
        <v>4</v>
      </c>
      <c r="Y530" t="str">
        <f>VLOOKUP(A530,Klasses!$A$2:$B$100,2,FALSE)</f>
        <v>Men Elite</v>
      </c>
      <c r="Z530" t="s">
        <v>198</v>
      </c>
      <c r="AA530" t="str">
        <f t="shared" si="52"/>
        <v>REVOLUTION BMX SHOP TEAM</v>
      </c>
      <c r="AB530" t="str">
        <f t="shared" si="53"/>
        <v>Yan SLEGERS</v>
      </c>
    </row>
    <row r="531" spans="1:28" x14ac:dyDescent="0.25">
      <c r="A531" s="4" t="s">
        <v>40</v>
      </c>
      <c r="B531" s="4">
        <v>52324</v>
      </c>
      <c r="C531" s="4" t="s">
        <v>67</v>
      </c>
      <c r="D531" s="4" t="s">
        <v>151</v>
      </c>
      <c r="E531" s="14">
        <v>38111</v>
      </c>
      <c r="F531" s="4" t="s">
        <v>150</v>
      </c>
      <c r="G531" s="4">
        <v>3</v>
      </c>
      <c r="H531" s="4">
        <v>1</v>
      </c>
      <c r="I531" s="4">
        <v>1</v>
      </c>
      <c r="J531" s="4"/>
      <c r="K531" s="4"/>
      <c r="L531" s="4">
        <v>3</v>
      </c>
      <c r="M531" s="4">
        <v>2</v>
      </c>
      <c r="N531" s="15">
        <v>43583</v>
      </c>
      <c r="O531">
        <f t="shared" si="49"/>
        <v>0</v>
      </c>
      <c r="P531">
        <f>VLOOKUP("M"&amp;TEXT(G531,"0"),Punten!$A$1:$E$37,5,FALSE)</f>
        <v>0</v>
      </c>
      <c r="Q531">
        <f>VLOOKUP("M"&amp;TEXT(H531,"0"),Punten!$A$1:$E$37,5,FALSE)</f>
        <v>0</v>
      </c>
      <c r="R531">
        <f>VLOOKUP("M"&amp;TEXT(I531,"0"),Punten!$A$1:$E$37,5,FALSE)</f>
        <v>0</v>
      </c>
      <c r="S531">
        <f>VLOOKUP("K"&amp;TEXT(M531,"0"),Punten!$A$1:$E$37,5,FALSE)</f>
        <v>0</v>
      </c>
      <c r="T531">
        <f>VLOOKUP("H"&amp;TEXT(L531,"0"),Punten!$A$1:$E$37,5,FALSE)</f>
        <v>0</v>
      </c>
      <c r="U531">
        <f>VLOOKUP("F"&amp;TEXT(M531,"0"),Punten!$A$2:$E$158,5,FALSE)</f>
        <v>16</v>
      </c>
      <c r="V531">
        <f t="shared" si="50"/>
        <v>16</v>
      </c>
      <c r="W531" t="str">
        <f t="shared" si="51"/>
        <v>43583B15</v>
      </c>
      <c r="X531">
        <f t="shared" si="48"/>
        <v>1</v>
      </c>
      <c r="Y531" t="str">
        <f>VLOOKUP(A531,Klasses!$A$2:$B$100,2,FALSE)</f>
        <v>Boys 15/16</v>
      </c>
      <c r="Z531" t="s">
        <v>198</v>
      </c>
      <c r="AA531" t="str">
        <f t="shared" si="52"/>
        <v>SPEEDCO FACTORY TEAM</v>
      </c>
      <c r="AB531" t="str">
        <f t="shared" si="53"/>
        <v>Kayan SCHAERLAEKEN</v>
      </c>
    </row>
    <row r="532" spans="1:28" x14ac:dyDescent="0.25">
      <c r="A532" s="4" t="s">
        <v>46</v>
      </c>
      <c r="B532" s="4">
        <v>52322</v>
      </c>
      <c r="C532" s="4" t="s">
        <v>94</v>
      </c>
      <c r="D532" s="4" t="s">
        <v>179</v>
      </c>
      <c r="E532" s="14">
        <v>37681</v>
      </c>
      <c r="F532" s="4" t="s">
        <v>150</v>
      </c>
      <c r="G532" s="4">
        <v>4</v>
      </c>
      <c r="H532" s="4">
        <v>6</v>
      </c>
      <c r="I532" s="4">
        <v>3</v>
      </c>
      <c r="J532" s="4"/>
      <c r="K532" s="4"/>
      <c r="L532" s="4"/>
      <c r="M532" s="4">
        <v>4</v>
      </c>
      <c r="N532" s="15">
        <v>43583</v>
      </c>
      <c r="O532">
        <f t="shared" si="49"/>
        <v>0</v>
      </c>
      <c r="P532">
        <f>VLOOKUP("M"&amp;TEXT(G532,"0"),Punten!$A$1:$E$37,5,FALSE)</f>
        <v>0</v>
      </c>
      <c r="Q532">
        <f>VLOOKUP("M"&amp;TEXT(H532,"0"),Punten!$A$1:$E$37,5,FALSE)</f>
        <v>0</v>
      </c>
      <c r="R532">
        <f>VLOOKUP("M"&amp;TEXT(I532,"0"),Punten!$A$1:$E$37,5,FALSE)</f>
        <v>0</v>
      </c>
      <c r="S532">
        <f>VLOOKUP("K"&amp;TEXT(M532,"0"),Punten!$A$1:$E$37,5,FALSE)</f>
        <v>0</v>
      </c>
      <c r="T532">
        <f>VLOOKUP("H"&amp;TEXT(L532,"0"),Punten!$A$1:$E$37,5,FALSE)</f>
        <v>0</v>
      </c>
      <c r="U532">
        <f>VLOOKUP("F"&amp;TEXT(M532,"0"),Punten!$A$2:$E$158,5,FALSE)</f>
        <v>11</v>
      </c>
      <c r="V532">
        <f t="shared" si="50"/>
        <v>11</v>
      </c>
      <c r="W532" t="str">
        <f t="shared" si="51"/>
        <v>43583G15</v>
      </c>
      <c r="X532">
        <f t="shared" si="48"/>
        <v>2</v>
      </c>
      <c r="Y532" t="str">
        <f>VLOOKUP(A532,Klasses!$A$2:$B$100,2,FALSE)</f>
        <v>Girls 15+</v>
      </c>
      <c r="Z532" t="s">
        <v>198</v>
      </c>
      <c r="AA532" t="str">
        <f t="shared" si="52"/>
        <v>SPEEDCO FACTORY TEAM</v>
      </c>
      <c r="AB532" t="str">
        <f t="shared" si="53"/>
        <v>Zoe SCHAERLAEKEN</v>
      </c>
    </row>
    <row r="533" spans="1:28" x14ac:dyDescent="0.25">
      <c r="A533" s="4" t="s">
        <v>39</v>
      </c>
      <c r="B533" s="4">
        <v>53023</v>
      </c>
      <c r="C533" s="4" t="s">
        <v>161</v>
      </c>
      <c r="D533" s="4" t="s">
        <v>162</v>
      </c>
      <c r="E533" s="14">
        <v>37534</v>
      </c>
      <c r="F533" s="4" t="s">
        <v>150</v>
      </c>
      <c r="G533" s="4">
        <v>3</v>
      </c>
      <c r="H533" s="4">
        <v>1</v>
      </c>
      <c r="I533" s="4">
        <v>1</v>
      </c>
      <c r="J533" s="4"/>
      <c r="K533" s="4"/>
      <c r="L533" s="4">
        <v>1</v>
      </c>
      <c r="M533" s="4">
        <v>5</v>
      </c>
      <c r="N533" s="15">
        <v>43583</v>
      </c>
      <c r="O533">
        <f t="shared" si="49"/>
        <v>0</v>
      </c>
      <c r="P533">
        <f>VLOOKUP("M"&amp;TEXT(G533,"0"),Punten!$A$1:$E$37,5,FALSE)</f>
        <v>0</v>
      </c>
      <c r="Q533">
        <f>VLOOKUP("M"&amp;TEXT(H533,"0"),Punten!$A$1:$E$37,5,FALSE)</f>
        <v>0</v>
      </c>
      <c r="R533">
        <f>VLOOKUP("M"&amp;TEXT(I533,"0"),Punten!$A$1:$E$37,5,FALSE)</f>
        <v>0</v>
      </c>
      <c r="S533">
        <f>VLOOKUP("K"&amp;TEXT(M533,"0"),Punten!$A$1:$E$37,5,FALSE)</f>
        <v>0</v>
      </c>
      <c r="T533">
        <f>VLOOKUP("H"&amp;TEXT(L533,"0"),Punten!$A$1:$E$37,5,FALSE)</f>
        <v>0</v>
      </c>
      <c r="U533">
        <f>VLOOKUP("F"&amp;TEXT(M533,"0"),Punten!$A$2:$E$158,5,FALSE)</f>
        <v>9</v>
      </c>
      <c r="V533">
        <f t="shared" si="50"/>
        <v>9</v>
      </c>
      <c r="W533" t="str">
        <f t="shared" si="51"/>
        <v>43583B17</v>
      </c>
      <c r="X533">
        <f t="shared" si="48"/>
        <v>3</v>
      </c>
      <c r="Y533" t="str">
        <f>VLOOKUP(A533,Klasses!$A$2:$B$100,2,FALSE)</f>
        <v>Boys 17/18</v>
      </c>
      <c r="Z533" t="s">
        <v>198</v>
      </c>
      <c r="AA533" t="str">
        <f t="shared" si="52"/>
        <v>SPEEDCO FACTORY TEAM</v>
      </c>
      <c r="AB533" t="str">
        <f t="shared" si="53"/>
        <v>Jorrit RUTTEN</v>
      </c>
    </row>
    <row r="534" spans="1:28" x14ac:dyDescent="0.25">
      <c r="A534" s="4" t="s">
        <v>46</v>
      </c>
      <c r="B534" s="4">
        <v>54284</v>
      </c>
      <c r="C534" s="4" t="s">
        <v>97</v>
      </c>
      <c r="D534" s="4" t="s">
        <v>216</v>
      </c>
      <c r="E534" s="14">
        <v>37987</v>
      </c>
      <c r="F534" s="4" t="s">
        <v>150</v>
      </c>
      <c r="G534" s="4">
        <v>6</v>
      </c>
      <c r="H534" s="4">
        <v>5</v>
      </c>
      <c r="I534" s="4">
        <v>5</v>
      </c>
      <c r="J534" s="4"/>
      <c r="K534" s="4"/>
      <c r="L534" s="4"/>
      <c r="M534" s="4">
        <v>5</v>
      </c>
      <c r="N534" s="15">
        <v>43583</v>
      </c>
      <c r="O534">
        <f t="shared" si="49"/>
        <v>0</v>
      </c>
      <c r="P534">
        <f>VLOOKUP("M"&amp;TEXT(G534,"0"),Punten!$A$1:$E$37,5,FALSE)</f>
        <v>0</v>
      </c>
      <c r="Q534">
        <f>VLOOKUP("M"&amp;TEXT(H534,"0"),Punten!$A$1:$E$37,5,FALSE)</f>
        <v>0</v>
      </c>
      <c r="R534">
        <f>VLOOKUP("M"&amp;TEXT(I534,"0"),Punten!$A$1:$E$37,5,FALSE)</f>
        <v>0</v>
      </c>
      <c r="S534">
        <f>VLOOKUP("K"&amp;TEXT(M534,"0"),Punten!$A$1:$E$37,5,FALSE)</f>
        <v>0</v>
      </c>
      <c r="T534">
        <f>VLOOKUP("H"&amp;TEXT(L534,"0"),Punten!$A$1:$E$37,5,FALSE)</f>
        <v>0</v>
      </c>
      <c r="U534">
        <f>VLOOKUP("F"&amp;TEXT(M534,"0"),Punten!$A$2:$E$158,5,FALSE)</f>
        <v>9</v>
      </c>
      <c r="V534">
        <f t="shared" si="50"/>
        <v>9</v>
      </c>
      <c r="W534" t="str">
        <f t="shared" si="51"/>
        <v>43583G15</v>
      </c>
      <c r="X534">
        <f t="shared" si="48"/>
        <v>4</v>
      </c>
      <c r="Y534" t="str">
        <f>VLOOKUP(A534,Klasses!$A$2:$B$100,2,FALSE)</f>
        <v>Girls 15+</v>
      </c>
      <c r="Z534" t="s">
        <v>198</v>
      </c>
      <c r="AA534" t="str">
        <f t="shared" si="52"/>
        <v>SPEEDCO FACTORY TEAM</v>
      </c>
      <c r="AB534" t="str">
        <f t="shared" si="53"/>
        <v>Julie NICOLAES</v>
      </c>
    </row>
    <row r="535" spans="1:28" x14ac:dyDescent="0.25">
      <c r="A535" s="4" t="s">
        <v>43</v>
      </c>
      <c r="B535" s="4">
        <v>48042</v>
      </c>
      <c r="C535" s="4" t="s">
        <v>121</v>
      </c>
      <c r="D535" s="4" t="s">
        <v>122</v>
      </c>
      <c r="E535" s="14">
        <v>39128</v>
      </c>
      <c r="F535" s="4" t="s">
        <v>98</v>
      </c>
      <c r="G535" s="4">
        <v>1</v>
      </c>
      <c r="H535" s="4">
        <v>3</v>
      </c>
      <c r="I535" s="4">
        <v>1</v>
      </c>
      <c r="J535" s="4"/>
      <c r="K535" s="4"/>
      <c r="L535" s="4">
        <v>2</v>
      </c>
      <c r="M535" s="4">
        <v>4</v>
      </c>
      <c r="N535" s="15">
        <v>43583</v>
      </c>
      <c r="O535">
        <f t="shared" si="49"/>
        <v>0</v>
      </c>
      <c r="P535">
        <f>VLOOKUP("M"&amp;TEXT(G535,"0"),Punten!$A$1:$E$37,5,FALSE)</f>
        <v>0</v>
      </c>
      <c r="Q535">
        <f>VLOOKUP("M"&amp;TEXT(H535,"0"),Punten!$A$1:$E$37,5,FALSE)</f>
        <v>0</v>
      </c>
      <c r="R535">
        <f>VLOOKUP("M"&amp;TEXT(I535,"0"),Punten!$A$1:$E$37,5,FALSE)</f>
        <v>0</v>
      </c>
      <c r="S535">
        <f>VLOOKUP("K"&amp;TEXT(M535,"0"),Punten!$A$1:$E$37,5,FALSE)</f>
        <v>0</v>
      </c>
      <c r="T535">
        <f>VLOOKUP("H"&amp;TEXT(L535,"0"),Punten!$A$1:$E$37,5,FALSE)</f>
        <v>0</v>
      </c>
      <c r="U535">
        <f>VLOOKUP("F"&amp;TEXT(M535,"0"),Punten!$A$2:$E$158,5,FALSE)</f>
        <v>11</v>
      </c>
      <c r="V535">
        <f t="shared" si="50"/>
        <v>11</v>
      </c>
      <c r="W535" t="str">
        <f t="shared" si="51"/>
        <v>43583B12</v>
      </c>
      <c r="X535">
        <f t="shared" si="48"/>
        <v>1</v>
      </c>
      <c r="Y535" t="str">
        <f>VLOOKUP(A535,Klasses!$A$2:$B$100,2,FALSE)</f>
        <v>Boys 12</v>
      </c>
      <c r="Z535" t="s">
        <v>198</v>
      </c>
      <c r="AA535" t="str">
        <f t="shared" si="52"/>
        <v>SUPERCROSS BVC BIKES BENELUX</v>
      </c>
      <c r="AB535" t="str">
        <f t="shared" si="53"/>
        <v>Mika OOMS</v>
      </c>
    </row>
    <row r="536" spans="1:28" x14ac:dyDescent="0.25">
      <c r="A536" s="4" t="s">
        <v>50</v>
      </c>
      <c r="B536" s="4">
        <v>48039</v>
      </c>
      <c r="C536" s="4" t="s">
        <v>239</v>
      </c>
      <c r="D536" s="4" t="s">
        <v>240</v>
      </c>
      <c r="E536" s="14">
        <v>27567</v>
      </c>
      <c r="F536" s="4" t="s">
        <v>98</v>
      </c>
      <c r="G536" s="4">
        <v>3</v>
      </c>
      <c r="H536" s="4">
        <v>1</v>
      </c>
      <c r="I536" s="4">
        <v>1</v>
      </c>
      <c r="J536" s="4"/>
      <c r="K536" s="4"/>
      <c r="L536" s="4"/>
      <c r="M536" s="4">
        <v>4</v>
      </c>
      <c r="N536" s="15">
        <v>43583</v>
      </c>
      <c r="O536">
        <f t="shared" si="49"/>
        <v>0</v>
      </c>
      <c r="P536">
        <f>VLOOKUP("M"&amp;TEXT(G536,"0"),Punten!$A$1:$E$37,5,FALSE)</f>
        <v>0</v>
      </c>
      <c r="Q536">
        <f>VLOOKUP("M"&amp;TEXT(H536,"0"),Punten!$A$1:$E$37,5,FALSE)</f>
        <v>0</v>
      </c>
      <c r="R536">
        <f>VLOOKUP("M"&amp;TEXT(I536,"0"),Punten!$A$1:$E$37,5,FALSE)</f>
        <v>0</v>
      </c>
      <c r="S536">
        <f>VLOOKUP("K"&amp;TEXT(M536,"0"),Punten!$A$1:$E$37,5,FALSE)</f>
        <v>0</v>
      </c>
      <c r="T536">
        <f>VLOOKUP("H"&amp;TEXT(L536,"0"),Punten!$A$1:$E$37,5,FALSE)</f>
        <v>0</v>
      </c>
      <c r="U536">
        <f>VLOOKUP("F"&amp;TEXT(M536,"0"),Punten!$A$2:$E$158,5,FALSE)</f>
        <v>11</v>
      </c>
      <c r="V536">
        <f t="shared" si="50"/>
        <v>11</v>
      </c>
      <c r="W536" t="str">
        <f t="shared" si="51"/>
        <v>43583C40</v>
      </c>
      <c r="X536">
        <f t="shared" si="48"/>
        <v>2</v>
      </c>
      <c r="Y536" t="str">
        <f>VLOOKUP(A536,Klasses!$A$2:$B$100,2,FALSE)</f>
        <v>Cruisers 30+</v>
      </c>
      <c r="Z536" t="s">
        <v>198</v>
      </c>
      <c r="AA536" t="str">
        <f t="shared" si="52"/>
        <v>SUPERCROSS BVC BIKES BENELUX</v>
      </c>
      <c r="AB536" t="str">
        <f t="shared" si="53"/>
        <v>Yvan LAENEN</v>
      </c>
    </row>
    <row r="537" spans="1:28" x14ac:dyDescent="0.25">
      <c r="A537" s="4" t="s">
        <v>72</v>
      </c>
      <c r="B537" s="4">
        <v>51582</v>
      </c>
      <c r="C537" s="4" t="s">
        <v>82</v>
      </c>
      <c r="D537" s="4" t="s">
        <v>83</v>
      </c>
      <c r="E537" s="14">
        <v>35340</v>
      </c>
      <c r="F537" s="4" t="s">
        <v>84</v>
      </c>
      <c r="G537" s="4">
        <v>1</v>
      </c>
      <c r="H537" s="4">
        <v>1</v>
      </c>
      <c r="I537" s="4">
        <v>2</v>
      </c>
      <c r="J537" s="4"/>
      <c r="K537" s="4"/>
      <c r="L537" s="4"/>
      <c r="M537" s="4">
        <v>2</v>
      </c>
      <c r="N537" s="15">
        <v>43583</v>
      </c>
      <c r="O537">
        <f t="shared" si="49"/>
        <v>0</v>
      </c>
      <c r="P537">
        <f>VLOOKUP("M"&amp;TEXT(G537,"0"),Punten!$A$1:$E$37,5,FALSE)</f>
        <v>0</v>
      </c>
      <c r="Q537">
        <f>VLOOKUP("M"&amp;TEXT(H537,"0"),Punten!$A$1:$E$37,5,FALSE)</f>
        <v>0</v>
      </c>
      <c r="R537">
        <f>VLOOKUP("M"&amp;TEXT(I537,"0"),Punten!$A$1:$E$37,5,FALSE)</f>
        <v>0</v>
      </c>
      <c r="S537">
        <f>VLOOKUP("K"&amp;TEXT(M537,"0"),Punten!$A$1:$E$37,5,FALSE)</f>
        <v>0</v>
      </c>
      <c r="T537">
        <f>VLOOKUP("H"&amp;TEXT(L537,"0"),Punten!$A$1:$E$37,5,FALSE)</f>
        <v>0</v>
      </c>
      <c r="U537">
        <f>VLOOKUP("F"&amp;TEXT(M537,"0"),Punten!$A$2:$E$158,5,FALSE)</f>
        <v>16</v>
      </c>
      <c r="V537">
        <f t="shared" si="50"/>
        <v>16</v>
      </c>
      <c r="W537" t="str">
        <f t="shared" si="51"/>
        <v>43583C29</v>
      </c>
      <c r="X537">
        <f t="shared" si="48"/>
        <v>1</v>
      </c>
      <c r="Y537" t="str">
        <f>VLOOKUP(A537,Klasses!$A$2:$B$100,2,FALSE)</f>
        <v>Cruisers 17-29 jaar</v>
      </c>
      <c r="Z537" t="s">
        <v>198</v>
      </c>
      <c r="AA537" t="str">
        <f t="shared" si="52"/>
        <v>TARGET BMX TEAM</v>
      </c>
      <c r="AB537" t="str">
        <f t="shared" si="53"/>
        <v>Jordi VAN BOUCHOUT</v>
      </c>
    </row>
    <row r="538" spans="1:28" x14ac:dyDescent="0.25">
      <c r="A538" s="4" t="s">
        <v>38</v>
      </c>
      <c r="B538" s="4">
        <v>51607</v>
      </c>
      <c r="C538" s="4" t="s">
        <v>148</v>
      </c>
      <c r="D538" s="4" t="s">
        <v>166</v>
      </c>
      <c r="E538" s="14">
        <v>33049</v>
      </c>
      <c r="F538" s="4" t="s">
        <v>84</v>
      </c>
      <c r="G538" s="4">
        <v>1</v>
      </c>
      <c r="H538" s="4">
        <v>1</v>
      </c>
      <c r="I538" s="4">
        <v>1</v>
      </c>
      <c r="J538" s="4"/>
      <c r="K538" s="4"/>
      <c r="L538" s="4"/>
      <c r="M538" s="4">
        <v>3</v>
      </c>
      <c r="N538" s="15">
        <v>43583</v>
      </c>
      <c r="O538">
        <f t="shared" si="49"/>
        <v>0</v>
      </c>
      <c r="P538">
        <f>VLOOKUP("M"&amp;TEXT(G538,"0"),Punten!$A$1:$E$37,5,FALSE)</f>
        <v>0</v>
      </c>
      <c r="Q538">
        <f>VLOOKUP("M"&amp;TEXT(H538,"0"),Punten!$A$1:$E$37,5,FALSE)</f>
        <v>0</v>
      </c>
      <c r="R538">
        <f>VLOOKUP("M"&amp;TEXT(I538,"0"),Punten!$A$1:$E$37,5,FALSE)</f>
        <v>0</v>
      </c>
      <c r="S538">
        <f>VLOOKUP("K"&amp;TEXT(M538,"0"),Punten!$A$1:$E$37,5,FALSE)</f>
        <v>0</v>
      </c>
      <c r="T538">
        <f>VLOOKUP("H"&amp;TEXT(L538,"0"),Punten!$A$1:$E$37,5,FALSE)</f>
        <v>0</v>
      </c>
      <c r="U538">
        <f>VLOOKUP("F"&amp;TEXT(M538,"0"),Punten!$A$2:$E$158,5,FALSE)</f>
        <v>13</v>
      </c>
      <c r="V538">
        <f t="shared" si="50"/>
        <v>13</v>
      </c>
      <c r="W538" t="str">
        <f t="shared" si="51"/>
        <v>43583B19</v>
      </c>
      <c r="X538">
        <f t="shared" si="48"/>
        <v>2</v>
      </c>
      <c r="Y538" t="str">
        <f>VLOOKUP(A538,Klasses!$A$2:$B$100,2,FALSE)</f>
        <v>Boys 19+</v>
      </c>
      <c r="Z538" t="s">
        <v>198</v>
      </c>
      <c r="AA538" t="str">
        <f t="shared" si="52"/>
        <v>TARGET BMX TEAM</v>
      </c>
      <c r="AB538" t="str">
        <f t="shared" si="53"/>
        <v>Roy VAN AKEN</v>
      </c>
    </row>
    <row r="539" spans="1:28" x14ac:dyDescent="0.25">
      <c r="A539" s="4" t="s">
        <v>42</v>
      </c>
      <c r="B539" s="4">
        <v>53951</v>
      </c>
      <c r="C539" s="4" t="s">
        <v>241</v>
      </c>
      <c r="D539" s="4" t="s">
        <v>242</v>
      </c>
      <c r="E539" s="14">
        <v>38733</v>
      </c>
      <c r="F539" s="4" t="s">
        <v>84</v>
      </c>
      <c r="G539" s="4">
        <v>1</v>
      </c>
      <c r="H539" s="4">
        <v>1</v>
      </c>
      <c r="I539" s="4">
        <v>1</v>
      </c>
      <c r="J539" s="4"/>
      <c r="K539" s="4">
        <v>2</v>
      </c>
      <c r="L539" s="4">
        <v>1</v>
      </c>
      <c r="M539" s="4">
        <v>7</v>
      </c>
      <c r="N539" s="15">
        <v>43583</v>
      </c>
      <c r="O539">
        <f t="shared" si="49"/>
        <v>0</v>
      </c>
      <c r="P539">
        <f>VLOOKUP("M"&amp;TEXT(G539,"0"),Punten!$A$1:$E$37,5,FALSE)</f>
        <v>0</v>
      </c>
      <c r="Q539">
        <f>VLOOKUP("M"&amp;TEXT(H539,"0"),Punten!$A$1:$E$37,5,FALSE)</f>
        <v>0</v>
      </c>
      <c r="R539">
        <f>VLOOKUP("M"&amp;TEXT(I539,"0"),Punten!$A$1:$E$37,5,FALSE)</f>
        <v>0</v>
      </c>
      <c r="S539">
        <f>VLOOKUP("K"&amp;TEXT(M539,"0"),Punten!$A$1:$E$37,5,FALSE)</f>
        <v>0</v>
      </c>
      <c r="T539">
        <f>VLOOKUP("H"&amp;TEXT(L539,"0"),Punten!$A$1:$E$37,5,FALSE)</f>
        <v>0</v>
      </c>
      <c r="U539">
        <f>VLOOKUP("F"&amp;TEXT(M539,"0"),Punten!$A$2:$E$158,5,FALSE)</f>
        <v>6</v>
      </c>
      <c r="V539">
        <f t="shared" si="50"/>
        <v>6</v>
      </c>
      <c r="W539" t="str">
        <f t="shared" si="51"/>
        <v>43583B13</v>
      </c>
      <c r="X539">
        <f t="shared" si="48"/>
        <v>3</v>
      </c>
      <c r="Y539" t="str">
        <f>VLOOKUP(A539,Klasses!$A$2:$B$100,2,FALSE)</f>
        <v>Boys 13</v>
      </c>
      <c r="Z539" t="s">
        <v>198</v>
      </c>
      <c r="AA539" t="str">
        <f t="shared" si="52"/>
        <v>TARGET BMX TEAM</v>
      </c>
      <c r="AB539" t="str">
        <f t="shared" si="53"/>
        <v>Lowie NULENS</v>
      </c>
    </row>
    <row r="540" spans="1:28" x14ac:dyDescent="0.25">
      <c r="A540" s="4" t="s">
        <v>42</v>
      </c>
      <c r="B540" s="4">
        <v>54181</v>
      </c>
      <c r="C540" s="4" t="s">
        <v>138</v>
      </c>
      <c r="D540" s="4" t="s">
        <v>139</v>
      </c>
      <c r="E540" s="14">
        <v>38894</v>
      </c>
      <c r="F540" s="4" t="s">
        <v>84</v>
      </c>
      <c r="G540" s="4">
        <v>2</v>
      </c>
      <c r="H540" s="4">
        <v>2</v>
      </c>
      <c r="I540" s="4">
        <v>2</v>
      </c>
      <c r="J540" s="4"/>
      <c r="K540" s="4">
        <v>1</v>
      </c>
      <c r="L540" s="4">
        <v>2</v>
      </c>
      <c r="M540" s="4">
        <v>8</v>
      </c>
      <c r="N540" s="15">
        <v>43583</v>
      </c>
      <c r="O540">
        <f t="shared" si="49"/>
        <v>0</v>
      </c>
      <c r="P540">
        <f>VLOOKUP("M"&amp;TEXT(G540,"0"),Punten!$A$1:$E$37,5,FALSE)</f>
        <v>0</v>
      </c>
      <c r="Q540">
        <f>VLOOKUP("M"&amp;TEXT(H540,"0"),Punten!$A$1:$E$37,5,FALSE)</f>
        <v>0</v>
      </c>
      <c r="R540">
        <f>VLOOKUP("M"&amp;TEXT(I540,"0"),Punten!$A$1:$E$37,5,FALSE)</f>
        <v>0</v>
      </c>
      <c r="S540">
        <f>VLOOKUP("K"&amp;TEXT(M540,"0"),Punten!$A$1:$E$37,5,FALSE)</f>
        <v>0</v>
      </c>
      <c r="T540">
        <f>VLOOKUP("H"&amp;TEXT(L540,"0"),Punten!$A$1:$E$37,5,FALSE)</f>
        <v>0</v>
      </c>
      <c r="U540">
        <f>VLOOKUP("F"&amp;TEXT(M540,"0"),Punten!$A$2:$E$158,5,FALSE)</f>
        <v>5</v>
      </c>
      <c r="V540">
        <f t="shared" si="50"/>
        <v>5</v>
      </c>
      <c r="W540" t="str">
        <f t="shared" si="51"/>
        <v>43583B13</v>
      </c>
      <c r="X540">
        <f t="shared" si="48"/>
        <v>4</v>
      </c>
      <c r="Y540" t="str">
        <f>VLOOKUP(A540,Klasses!$A$2:$B$100,2,FALSE)</f>
        <v>Boys 13</v>
      </c>
      <c r="Z540" t="s">
        <v>198</v>
      </c>
      <c r="AA540" t="str">
        <f t="shared" si="52"/>
        <v>TARGET BMX TEAM</v>
      </c>
      <c r="AB540" t="str">
        <f t="shared" si="53"/>
        <v>Ferre T´SEYEN</v>
      </c>
    </row>
    <row r="541" spans="1:28" x14ac:dyDescent="0.25">
      <c r="A541" s="4" t="s">
        <v>41</v>
      </c>
      <c r="B541" s="4">
        <v>53025</v>
      </c>
      <c r="C541" s="4" t="s">
        <v>74</v>
      </c>
      <c r="D541" s="4" t="s">
        <v>143</v>
      </c>
      <c r="E541" s="14">
        <v>38380</v>
      </c>
      <c r="F541" s="4" t="s">
        <v>116</v>
      </c>
      <c r="G541" s="4">
        <v>1</v>
      </c>
      <c r="H541" s="4">
        <v>1</v>
      </c>
      <c r="I541" s="4">
        <v>1</v>
      </c>
      <c r="J541" s="4"/>
      <c r="K541" s="4"/>
      <c r="L541" s="4">
        <v>1</v>
      </c>
      <c r="M541" s="4">
        <v>1</v>
      </c>
      <c r="N541" s="15">
        <v>43583</v>
      </c>
      <c r="O541">
        <f t="shared" si="49"/>
        <v>0</v>
      </c>
      <c r="P541">
        <f>VLOOKUP("M"&amp;TEXT(G541,"0"),Punten!$A$1:$E$37,5,FALSE)</f>
        <v>0</v>
      </c>
      <c r="Q541">
        <f>VLOOKUP("M"&amp;TEXT(H541,"0"),Punten!$A$1:$E$37,5,FALSE)</f>
        <v>0</v>
      </c>
      <c r="R541">
        <f>VLOOKUP("M"&amp;TEXT(I541,"0"),Punten!$A$1:$E$37,5,FALSE)</f>
        <v>0</v>
      </c>
      <c r="S541">
        <f>VLOOKUP("K"&amp;TEXT(M541,"0"),Punten!$A$1:$E$37,5,FALSE)</f>
        <v>0</v>
      </c>
      <c r="T541">
        <f>VLOOKUP("H"&amp;TEXT(L541,"0"),Punten!$A$1:$E$37,5,FALSE)</f>
        <v>0</v>
      </c>
      <c r="U541">
        <f>VLOOKUP("F"&amp;TEXT(M541,"0"),Punten!$A$2:$E$158,5,FALSE)</f>
        <v>20</v>
      </c>
      <c r="V541">
        <f t="shared" si="50"/>
        <v>20</v>
      </c>
      <c r="W541" t="str">
        <f t="shared" si="51"/>
        <v>43583B14</v>
      </c>
      <c r="X541">
        <f t="shared" si="48"/>
        <v>1</v>
      </c>
      <c r="Y541" t="str">
        <f>VLOOKUP(A541,Klasses!$A$2:$B$100,2,FALSE)</f>
        <v>Boys 14</v>
      </c>
      <c r="Z541" t="s">
        <v>198</v>
      </c>
      <c r="AA541" t="str">
        <f t="shared" si="52"/>
        <v>TEAM RIFT BMX BELGIUM</v>
      </c>
      <c r="AB541" t="str">
        <f t="shared" si="53"/>
        <v>Tjörven MERTENS</v>
      </c>
    </row>
    <row r="542" spans="1:28" x14ac:dyDescent="0.25">
      <c r="A542" s="4" t="s">
        <v>47</v>
      </c>
      <c r="B542" s="4">
        <v>51326</v>
      </c>
      <c r="C542" s="4" t="s">
        <v>212</v>
      </c>
      <c r="D542" s="4" t="s">
        <v>213</v>
      </c>
      <c r="E542" s="14">
        <v>38081</v>
      </c>
      <c r="F542" s="4" t="s">
        <v>116</v>
      </c>
      <c r="G542" s="4">
        <v>1</v>
      </c>
      <c r="H542" s="4">
        <v>1</v>
      </c>
      <c r="I542" s="4">
        <v>1</v>
      </c>
      <c r="J542" s="4"/>
      <c r="K542" s="4"/>
      <c r="L542" s="4"/>
      <c r="M542" s="4">
        <v>2</v>
      </c>
      <c r="N542" s="15">
        <v>43583</v>
      </c>
      <c r="O542">
        <f t="shared" si="49"/>
        <v>0</v>
      </c>
      <c r="P542">
        <f>VLOOKUP("M"&amp;TEXT(G542,"0"),Punten!$A$1:$E$37,5,FALSE)</f>
        <v>0</v>
      </c>
      <c r="Q542">
        <f>VLOOKUP("M"&amp;TEXT(H542,"0"),Punten!$A$1:$E$37,5,FALSE)</f>
        <v>0</v>
      </c>
      <c r="R542">
        <f>VLOOKUP("M"&amp;TEXT(I542,"0"),Punten!$A$1:$E$37,5,FALSE)</f>
        <v>0</v>
      </c>
      <c r="S542">
        <f>VLOOKUP("K"&amp;TEXT(M542,"0"),Punten!$A$1:$E$37,5,FALSE)</f>
        <v>0</v>
      </c>
      <c r="T542">
        <f>VLOOKUP("H"&amp;TEXT(L542,"0"),Punten!$A$1:$E$37,5,FALSE)</f>
        <v>0</v>
      </c>
      <c r="U542">
        <f>VLOOKUP("F"&amp;TEXT(M542,"0"),Punten!$A$2:$E$158,5,FALSE)</f>
        <v>16</v>
      </c>
      <c r="V542">
        <f t="shared" si="50"/>
        <v>16</v>
      </c>
      <c r="W542" t="str">
        <f t="shared" si="51"/>
        <v>43583D05</v>
      </c>
      <c r="X542">
        <f t="shared" si="48"/>
        <v>2</v>
      </c>
      <c r="Y542" t="str">
        <f>VLOOKUP(A542,Klasses!$A$2:$B$100,2,FALSE)</f>
        <v>Dames Cruisers</v>
      </c>
      <c r="Z542" t="s">
        <v>198</v>
      </c>
      <c r="AA542" t="str">
        <f t="shared" si="52"/>
        <v>TEAM RIFT BMX BELGIUM</v>
      </c>
      <c r="AB542" t="str">
        <f t="shared" si="53"/>
        <v>Zoë WOLFS</v>
      </c>
    </row>
    <row r="543" spans="1:28" x14ac:dyDescent="0.25">
      <c r="A543" s="4" t="s">
        <v>44</v>
      </c>
      <c r="B543" s="4">
        <v>51325</v>
      </c>
      <c r="C543" s="4" t="s">
        <v>100</v>
      </c>
      <c r="D543" s="4" t="s">
        <v>170</v>
      </c>
      <c r="E543" s="14">
        <v>39435</v>
      </c>
      <c r="F543" s="4" t="s">
        <v>116</v>
      </c>
      <c r="G543" s="4">
        <v>2</v>
      </c>
      <c r="H543" s="4">
        <v>1</v>
      </c>
      <c r="I543" s="4">
        <v>3</v>
      </c>
      <c r="J543" s="4"/>
      <c r="K543" s="4"/>
      <c r="L543" s="4"/>
      <c r="M543" s="4">
        <v>2</v>
      </c>
      <c r="N543" s="15">
        <v>43583</v>
      </c>
      <c r="O543">
        <f t="shared" si="49"/>
        <v>0</v>
      </c>
      <c r="P543">
        <f>VLOOKUP("M"&amp;TEXT(G543,"0"),Punten!$A$1:$E$37,5,FALSE)</f>
        <v>0</v>
      </c>
      <c r="Q543">
        <f>VLOOKUP("M"&amp;TEXT(H543,"0"),Punten!$A$1:$E$37,5,FALSE)</f>
        <v>0</v>
      </c>
      <c r="R543">
        <f>VLOOKUP("M"&amp;TEXT(I543,"0"),Punten!$A$1:$E$37,5,FALSE)</f>
        <v>0</v>
      </c>
      <c r="S543">
        <f>VLOOKUP("K"&amp;TEXT(M543,"0"),Punten!$A$1:$E$37,5,FALSE)</f>
        <v>0</v>
      </c>
      <c r="T543">
        <f>VLOOKUP("H"&amp;TEXT(L543,"0"),Punten!$A$1:$E$37,5,FALSE)</f>
        <v>0</v>
      </c>
      <c r="U543">
        <f>VLOOKUP("F"&amp;TEXT(M543,"0"),Punten!$A$2:$E$158,5,FALSE)</f>
        <v>16</v>
      </c>
      <c r="V543">
        <f t="shared" si="50"/>
        <v>16</v>
      </c>
      <c r="W543" t="str">
        <f t="shared" si="51"/>
        <v>43583G11</v>
      </c>
      <c r="X543">
        <f t="shared" si="48"/>
        <v>3</v>
      </c>
      <c r="Y543" t="str">
        <f>VLOOKUP(A543,Klasses!$A$2:$B$100,2,FALSE)</f>
        <v>Girls 11/12</v>
      </c>
      <c r="Z543" t="s">
        <v>198</v>
      </c>
      <c r="AA543" t="str">
        <f t="shared" si="52"/>
        <v>TEAM RIFT BMX BELGIUM</v>
      </c>
      <c r="AB543" t="str">
        <f t="shared" si="53"/>
        <v>Lore WOLFS</v>
      </c>
    </row>
    <row r="544" spans="1:28" x14ac:dyDescent="0.25">
      <c r="A544" s="4" t="s">
        <v>65</v>
      </c>
      <c r="B544" s="4">
        <v>53623</v>
      </c>
      <c r="C544" s="4" t="s">
        <v>243</v>
      </c>
      <c r="D544" s="4" t="s">
        <v>244</v>
      </c>
      <c r="E544" s="14">
        <v>37307</v>
      </c>
      <c r="F544" s="4" t="s">
        <v>116</v>
      </c>
      <c r="G544" s="4">
        <v>2</v>
      </c>
      <c r="H544" s="4">
        <v>3</v>
      </c>
      <c r="I544" s="4">
        <v>3</v>
      </c>
      <c r="J544" s="4"/>
      <c r="K544" s="4"/>
      <c r="L544" s="4"/>
      <c r="M544" s="4">
        <v>2</v>
      </c>
      <c r="N544" s="15">
        <v>43583</v>
      </c>
      <c r="O544">
        <f t="shared" si="49"/>
        <v>0</v>
      </c>
      <c r="P544">
        <f>VLOOKUP("M"&amp;TEXT(G544,"0"),Punten!$A$1:$E$37,5,FALSE)</f>
        <v>0</v>
      </c>
      <c r="Q544">
        <f>VLOOKUP("M"&amp;TEXT(H544,"0"),Punten!$A$1:$E$37,5,FALSE)</f>
        <v>0</v>
      </c>
      <c r="R544">
        <f>VLOOKUP("M"&amp;TEXT(I544,"0"),Punten!$A$1:$E$37,5,FALSE)</f>
        <v>0</v>
      </c>
      <c r="S544">
        <f>VLOOKUP("K"&amp;TEXT(M544,"0"),Punten!$A$1:$E$37,5,FALSE)</f>
        <v>0</v>
      </c>
      <c r="T544">
        <f>VLOOKUP("H"&amp;TEXT(L544,"0"),Punten!$A$1:$E$37,5,FALSE)</f>
        <v>0</v>
      </c>
      <c r="U544">
        <f>VLOOKUP("F"&amp;TEXT(M544,"0"),Punten!$A$2:$E$158,5,FALSE)</f>
        <v>16</v>
      </c>
      <c r="V544">
        <f t="shared" si="50"/>
        <v>16</v>
      </c>
      <c r="W544" t="str">
        <f t="shared" si="51"/>
        <v>43583ME</v>
      </c>
      <c r="X544">
        <f t="shared" si="48"/>
        <v>4</v>
      </c>
      <c r="Y544" t="str">
        <f>VLOOKUP(A544,Klasses!$A$2:$B$100,2,FALSE)</f>
        <v>Men Elite</v>
      </c>
      <c r="Z544" t="s">
        <v>198</v>
      </c>
      <c r="AA544" t="str">
        <f t="shared" si="52"/>
        <v>TEAM RIFT BMX BELGIUM</v>
      </c>
      <c r="AB544" t="str">
        <f t="shared" si="53"/>
        <v>Sibe JANSSENS</v>
      </c>
    </row>
    <row r="545" spans="1:28" x14ac:dyDescent="0.25">
      <c r="A545" s="4" t="s">
        <v>43</v>
      </c>
      <c r="B545" s="4">
        <v>52325</v>
      </c>
      <c r="C545" s="4" t="s">
        <v>115</v>
      </c>
      <c r="D545" s="4" t="s">
        <v>119</v>
      </c>
      <c r="E545" s="14">
        <v>39235</v>
      </c>
      <c r="F545" s="4" t="s">
        <v>120</v>
      </c>
      <c r="G545" s="4">
        <v>1</v>
      </c>
      <c r="H545" s="4">
        <v>1</v>
      </c>
      <c r="I545" s="4">
        <v>1</v>
      </c>
      <c r="J545" s="4"/>
      <c r="K545" s="4">
        <v>1</v>
      </c>
      <c r="L545" s="4">
        <v>1</v>
      </c>
      <c r="M545" s="4">
        <v>1</v>
      </c>
      <c r="N545" s="15">
        <v>43562</v>
      </c>
      <c r="O545">
        <f t="shared" si="49"/>
        <v>0</v>
      </c>
      <c r="P545">
        <f>VLOOKUP("M"&amp;TEXT(G545,"0"),Punten!$A$1:$E$37,5,FALSE)</f>
        <v>0</v>
      </c>
      <c r="Q545">
        <f>VLOOKUP("M"&amp;TEXT(H545,"0"),Punten!$A$1:$E$37,5,FALSE)</f>
        <v>0</v>
      </c>
      <c r="R545">
        <f>VLOOKUP("M"&amp;TEXT(I545,"0"),Punten!$A$1:$E$37,5,FALSE)</f>
        <v>0</v>
      </c>
      <c r="S545">
        <f>VLOOKUP("K"&amp;TEXT(M545,"0"),Punten!$A$1:$E$37,5,FALSE)</f>
        <v>0</v>
      </c>
      <c r="T545">
        <f>VLOOKUP("H"&amp;TEXT(L545,"0"),Punten!$A$1:$E$37,5,FALSE)</f>
        <v>0</v>
      </c>
      <c r="U545">
        <f>VLOOKUP("F"&amp;TEXT(M545,"0"),Punten!$A$2:$E$158,5,FALSE)</f>
        <v>20</v>
      </c>
      <c r="V545">
        <f t="shared" si="50"/>
        <v>20</v>
      </c>
      <c r="W545" t="str">
        <f t="shared" si="51"/>
        <v>43562B12</v>
      </c>
      <c r="X545">
        <f t="shared" si="48"/>
        <v>1</v>
      </c>
      <c r="Y545" t="str">
        <f>VLOOKUP(A545,Klasses!$A$2:$B$100,2,FALSE)</f>
        <v>Boys 12</v>
      </c>
      <c r="Z545" t="s">
        <v>198</v>
      </c>
      <c r="AA545" t="str">
        <f t="shared" si="52"/>
        <v>2B RACING TEAM</v>
      </c>
      <c r="AB545" t="str">
        <f t="shared" si="53"/>
        <v>Dries BROUNS</v>
      </c>
    </row>
    <row r="546" spans="1:28" x14ac:dyDescent="0.25">
      <c r="A546" s="4" t="s">
        <v>41</v>
      </c>
      <c r="B546" s="4">
        <v>52323</v>
      </c>
      <c r="C546" s="4" t="s">
        <v>68</v>
      </c>
      <c r="D546" s="4" t="s">
        <v>144</v>
      </c>
      <c r="E546" s="14">
        <v>38353</v>
      </c>
      <c r="F546" s="4" t="s">
        <v>120</v>
      </c>
      <c r="G546" s="4">
        <v>1</v>
      </c>
      <c r="H546" s="4">
        <v>1</v>
      </c>
      <c r="I546" s="4">
        <v>2</v>
      </c>
      <c r="J546" s="4"/>
      <c r="K546" s="4">
        <v>1</v>
      </c>
      <c r="L546" s="4">
        <v>2</v>
      </c>
      <c r="M546" s="4">
        <v>1</v>
      </c>
      <c r="N546" s="15">
        <v>43562</v>
      </c>
      <c r="O546">
        <f t="shared" si="49"/>
        <v>0</v>
      </c>
      <c r="P546">
        <f>VLOOKUP("M"&amp;TEXT(G546,"0"),Punten!$A$1:$E$37,5,FALSE)</f>
        <v>0</v>
      </c>
      <c r="Q546">
        <f>VLOOKUP("M"&amp;TEXT(H546,"0"),Punten!$A$1:$E$37,5,FALSE)</f>
        <v>0</v>
      </c>
      <c r="R546">
        <f>VLOOKUP("M"&amp;TEXT(I546,"0"),Punten!$A$1:$E$37,5,FALSE)</f>
        <v>0</v>
      </c>
      <c r="S546">
        <f>VLOOKUP("K"&amp;TEXT(M546,"0"),Punten!$A$1:$E$37,5,FALSE)</f>
        <v>0</v>
      </c>
      <c r="T546">
        <f>VLOOKUP("H"&amp;TEXT(L546,"0"),Punten!$A$1:$E$37,5,FALSE)</f>
        <v>0</v>
      </c>
      <c r="U546">
        <f>VLOOKUP("F"&amp;TEXT(M546,"0"),Punten!$A$2:$E$158,5,FALSE)</f>
        <v>20</v>
      </c>
      <c r="V546">
        <f t="shared" si="50"/>
        <v>20</v>
      </c>
      <c r="W546" t="str">
        <f t="shared" si="51"/>
        <v>43562B14</v>
      </c>
      <c r="X546">
        <f t="shared" si="48"/>
        <v>2</v>
      </c>
      <c r="Y546" t="str">
        <f>VLOOKUP(A546,Klasses!$A$2:$B$100,2,FALSE)</f>
        <v>Boys 14</v>
      </c>
      <c r="Z546" t="s">
        <v>198</v>
      </c>
      <c r="AA546" t="str">
        <f t="shared" si="52"/>
        <v>2B RACING TEAM</v>
      </c>
      <c r="AB546" t="str">
        <f t="shared" si="53"/>
        <v>Dieter BROUNS</v>
      </c>
    </row>
    <row r="547" spans="1:28" x14ac:dyDescent="0.25">
      <c r="A547" s="4" t="s">
        <v>38</v>
      </c>
      <c r="B547" s="4">
        <v>45670</v>
      </c>
      <c r="C547" s="4" t="s">
        <v>93</v>
      </c>
      <c r="D547" s="4" t="s">
        <v>167</v>
      </c>
      <c r="E547" s="14">
        <v>36529</v>
      </c>
      <c r="F547" s="4" t="s">
        <v>120</v>
      </c>
      <c r="G547" s="4">
        <v>1</v>
      </c>
      <c r="H547" s="4">
        <v>1</v>
      </c>
      <c r="I547" s="4">
        <v>1</v>
      </c>
      <c r="J547" s="4"/>
      <c r="K547" s="4">
        <v>1</v>
      </c>
      <c r="L547" s="4">
        <v>1</v>
      </c>
      <c r="M547" s="4">
        <v>1</v>
      </c>
      <c r="N547" s="15">
        <v>43562</v>
      </c>
      <c r="O547">
        <f t="shared" si="49"/>
        <v>0</v>
      </c>
      <c r="P547">
        <f>VLOOKUP("M"&amp;TEXT(G547,"0"),Punten!$A$1:$E$37,5,FALSE)</f>
        <v>0</v>
      </c>
      <c r="Q547">
        <f>VLOOKUP("M"&amp;TEXT(H547,"0"),Punten!$A$1:$E$37,5,FALSE)</f>
        <v>0</v>
      </c>
      <c r="R547">
        <f>VLOOKUP("M"&amp;TEXT(I547,"0"),Punten!$A$1:$E$37,5,FALSE)</f>
        <v>0</v>
      </c>
      <c r="S547">
        <f>VLOOKUP("K"&amp;TEXT(M547,"0"),Punten!$A$1:$E$37,5,FALSE)</f>
        <v>0</v>
      </c>
      <c r="T547">
        <f>VLOOKUP("H"&amp;TEXT(L547,"0"),Punten!$A$1:$E$37,5,FALSE)</f>
        <v>0</v>
      </c>
      <c r="U547">
        <f>VLOOKUP("F"&amp;TEXT(M547,"0"),Punten!$A$2:$E$158,5,FALSE)</f>
        <v>20</v>
      </c>
      <c r="V547">
        <f t="shared" si="50"/>
        <v>20</v>
      </c>
      <c r="W547" t="str">
        <f t="shared" si="51"/>
        <v>43562B19</v>
      </c>
      <c r="X547">
        <f t="shared" si="48"/>
        <v>3</v>
      </c>
      <c r="Y547" t="str">
        <f>VLOOKUP(A547,Klasses!$A$2:$B$100,2,FALSE)</f>
        <v>Boys 19+</v>
      </c>
      <c r="Z547" t="s">
        <v>198</v>
      </c>
      <c r="AA547" t="str">
        <f t="shared" si="52"/>
        <v>2B RACING TEAM</v>
      </c>
      <c r="AB547" t="str">
        <f t="shared" si="53"/>
        <v>Maarten VERHOEVEN</v>
      </c>
    </row>
    <row r="548" spans="1:28" x14ac:dyDescent="0.25">
      <c r="A548" s="4" t="s">
        <v>42</v>
      </c>
      <c r="B548" s="4">
        <v>45765</v>
      </c>
      <c r="C548" s="4" t="s">
        <v>126</v>
      </c>
      <c r="D548" s="4" t="s">
        <v>127</v>
      </c>
      <c r="E548" s="14">
        <v>38825</v>
      </c>
      <c r="F548" s="4" t="s">
        <v>120</v>
      </c>
      <c r="G548" s="4">
        <v>4</v>
      </c>
      <c r="H548" s="4">
        <v>2</v>
      </c>
      <c r="I548" s="4">
        <v>3</v>
      </c>
      <c r="J548" s="4"/>
      <c r="K548" s="4">
        <v>3</v>
      </c>
      <c r="L548" s="4">
        <v>5</v>
      </c>
      <c r="M548" s="4"/>
      <c r="N548" s="15">
        <v>43562</v>
      </c>
      <c r="O548">
        <f t="shared" si="49"/>
        <v>0</v>
      </c>
      <c r="P548">
        <f>VLOOKUP("M"&amp;TEXT(G548,"0"),Punten!$A$1:$E$37,5,FALSE)</f>
        <v>0</v>
      </c>
      <c r="Q548">
        <f>VLOOKUP("M"&amp;TEXT(H548,"0"),Punten!$A$1:$E$37,5,FALSE)</f>
        <v>0</v>
      </c>
      <c r="R548">
        <f>VLOOKUP("M"&amp;TEXT(I548,"0"),Punten!$A$1:$E$37,5,FALSE)</f>
        <v>0</v>
      </c>
      <c r="S548">
        <f>VLOOKUP("K"&amp;TEXT(M548,"0"),Punten!$A$1:$E$37,5,FALSE)</f>
        <v>0</v>
      </c>
      <c r="T548">
        <f>VLOOKUP("H"&amp;TEXT(L548,"0"),Punten!$A$1:$E$37,5,FALSE)</f>
        <v>0</v>
      </c>
      <c r="U548">
        <f>VLOOKUP("F"&amp;TEXT(M548,"0"),Punten!$A$2:$E$158,5,FALSE)</f>
        <v>0</v>
      </c>
      <c r="V548">
        <f t="shared" si="50"/>
        <v>0</v>
      </c>
      <c r="W548" t="str">
        <f t="shared" si="51"/>
        <v>43562B13</v>
      </c>
      <c r="X548">
        <f t="shared" si="48"/>
        <v>4</v>
      </c>
      <c r="Y548" t="str">
        <f>VLOOKUP(A548,Klasses!$A$2:$B$100,2,FALSE)</f>
        <v>Boys 13</v>
      </c>
      <c r="Z548" t="s">
        <v>198</v>
      </c>
      <c r="AA548" t="str">
        <f t="shared" si="52"/>
        <v>2B RACING TEAM</v>
      </c>
      <c r="AB548" t="str">
        <f t="shared" si="53"/>
        <v>Stef LIPPENS</v>
      </c>
    </row>
    <row r="549" spans="1:28" x14ac:dyDescent="0.25">
      <c r="A549" s="4" t="s">
        <v>44</v>
      </c>
      <c r="B549" s="4">
        <v>45767</v>
      </c>
      <c r="C549" s="4" t="s">
        <v>168</v>
      </c>
      <c r="D549" s="4" t="s">
        <v>169</v>
      </c>
      <c r="E549" s="14">
        <v>39094</v>
      </c>
      <c r="F549" s="4" t="s">
        <v>118</v>
      </c>
      <c r="G549" s="4">
        <v>1</v>
      </c>
      <c r="H549" s="4">
        <v>1</v>
      </c>
      <c r="I549" s="4">
        <v>1</v>
      </c>
      <c r="J549" s="4"/>
      <c r="K549" s="4"/>
      <c r="L549" s="4">
        <v>1</v>
      </c>
      <c r="M549" s="4">
        <v>1</v>
      </c>
      <c r="N549" s="15">
        <v>43562</v>
      </c>
      <c r="O549">
        <f t="shared" si="49"/>
        <v>0</v>
      </c>
      <c r="P549">
        <f>VLOOKUP("M"&amp;TEXT(G549,"0"),Punten!$A$1:$E$37,5,FALSE)</f>
        <v>0</v>
      </c>
      <c r="Q549">
        <f>VLOOKUP("M"&amp;TEXT(H549,"0"),Punten!$A$1:$E$37,5,FALSE)</f>
        <v>0</v>
      </c>
      <c r="R549">
        <f>VLOOKUP("M"&amp;TEXT(I549,"0"),Punten!$A$1:$E$37,5,FALSE)</f>
        <v>0</v>
      </c>
      <c r="S549">
        <f>VLOOKUP("K"&amp;TEXT(M549,"0"),Punten!$A$1:$E$37,5,FALSE)</f>
        <v>0</v>
      </c>
      <c r="T549">
        <f>VLOOKUP("H"&amp;TEXT(L549,"0"),Punten!$A$1:$E$37,5,FALSE)</f>
        <v>0</v>
      </c>
      <c r="U549">
        <f>VLOOKUP("F"&amp;TEXT(M549,"0"),Punten!$A$2:$E$158,5,FALSE)</f>
        <v>20</v>
      </c>
      <c r="V549">
        <f t="shared" si="50"/>
        <v>20</v>
      </c>
      <c r="W549" t="str">
        <f t="shared" si="51"/>
        <v>43562G11</v>
      </c>
      <c r="X549">
        <f t="shared" si="48"/>
        <v>1</v>
      </c>
      <c r="Y549" t="str">
        <f>VLOOKUP(A549,Klasses!$A$2:$B$100,2,FALSE)</f>
        <v>Girls 11/12</v>
      </c>
      <c r="Z549" t="s">
        <v>198</v>
      </c>
      <c r="AA549" t="str">
        <f t="shared" si="52"/>
        <v>BJORN WYNANTS BMX TEAM</v>
      </c>
      <c r="AB549" t="str">
        <f t="shared" si="53"/>
        <v>Sanne LUMBEECK</v>
      </c>
    </row>
    <row r="550" spans="1:28" x14ac:dyDescent="0.25">
      <c r="A550" s="4" t="s">
        <v>48</v>
      </c>
      <c r="B550" s="4">
        <v>48898</v>
      </c>
      <c r="C550" s="4" t="s">
        <v>82</v>
      </c>
      <c r="D550" s="4" t="s">
        <v>147</v>
      </c>
      <c r="E550" s="14">
        <v>38559</v>
      </c>
      <c r="F550" s="4" t="s">
        <v>118</v>
      </c>
      <c r="G550" s="4">
        <v>2</v>
      </c>
      <c r="H550" s="4">
        <v>2</v>
      </c>
      <c r="I550" s="4">
        <v>3</v>
      </c>
      <c r="J550" s="4"/>
      <c r="K550" s="4"/>
      <c r="L550" s="4">
        <v>4</v>
      </c>
      <c r="M550" s="4">
        <v>3</v>
      </c>
      <c r="N550" s="15">
        <v>43562</v>
      </c>
      <c r="O550">
        <f t="shared" si="49"/>
        <v>0</v>
      </c>
      <c r="P550">
        <f>VLOOKUP("M"&amp;TEXT(G550,"0"),Punten!$A$1:$E$37,5,FALSE)</f>
        <v>0</v>
      </c>
      <c r="Q550">
        <f>VLOOKUP("M"&amp;TEXT(H550,"0"),Punten!$A$1:$E$37,5,FALSE)</f>
        <v>0</v>
      </c>
      <c r="R550">
        <f>VLOOKUP("M"&amp;TEXT(I550,"0"),Punten!$A$1:$E$37,5,FALSE)</f>
        <v>0</v>
      </c>
      <c r="S550">
        <f>VLOOKUP("K"&amp;TEXT(M550,"0"),Punten!$A$1:$E$37,5,FALSE)</f>
        <v>0</v>
      </c>
      <c r="T550">
        <f>VLOOKUP("H"&amp;TEXT(L550,"0"),Punten!$A$1:$E$37,5,FALSE)</f>
        <v>0</v>
      </c>
      <c r="U550">
        <f>VLOOKUP("F"&amp;TEXT(M550,"0"),Punten!$A$2:$E$158,5,FALSE)</f>
        <v>13</v>
      </c>
      <c r="V550">
        <f t="shared" si="50"/>
        <v>13</v>
      </c>
      <c r="W550" t="str">
        <f t="shared" si="51"/>
        <v>43562C16</v>
      </c>
      <c r="X550">
        <f t="shared" si="48"/>
        <v>2</v>
      </c>
      <c r="Y550" t="str">
        <f>VLOOKUP(A550,Klasses!$A$2:$B$100,2,FALSE)</f>
        <v>Cruisers 16 jaar en jonger</v>
      </c>
      <c r="Z550" t="s">
        <v>198</v>
      </c>
      <c r="AA550" t="str">
        <f t="shared" si="52"/>
        <v>BJORN WYNANTS BMX TEAM</v>
      </c>
      <c r="AB550" t="str">
        <f t="shared" si="53"/>
        <v>Nathan DE FAUW</v>
      </c>
    </row>
    <row r="551" spans="1:28" x14ac:dyDescent="0.25">
      <c r="A551" s="4" t="s">
        <v>43</v>
      </c>
      <c r="B551" s="4">
        <v>45681</v>
      </c>
      <c r="C551" s="4" t="s">
        <v>203</v>
      </c>
      <c r="D551" s="4" t="s">
        <v>204</v>
      </c>
      <c r="E551" s="14">
        <v>39317</v>
      </c>
      <c r="F551" s="4" t="s">
        <v>118</v>
      </c>
      <c r="G551" s="4">
        <v>2</v>
      </c>
      <c r="H551" s="4">
        <v>3</v>
      </c>
      <c r="I551" s="4">
        <v>2</v>
      </c>
      <c r="J551" s="4"/>
      <c r="K551" s="4">
        <v>2</v>
      </c>
      <c r="L551" s="4">
        <v>3</v>
      </c>
      <c r="M551" s="4">
        <v>5</v>
      </c>
      <c r="N551" s="15">
        <v>43562</v>
      </c>
      <c r="O551">
        <f t="shared" si="49"/>
        <v>0</v>
      </c>
      <c r="P551">
        <f>VLOOKUP("M"&amp;TEXT(G551,"0"),Punten!$A$1:$E$37,5,FALSE)</f>
        <v>0</v>
      </c>
      <c r="Q551">
        <f>VLOOKUP("M"&amp;TEXT(H551,"0"),Punten!$A$1:$E$37,5,FALSE)</f>
        <v>0</v>
      </c>
      <c r="R551">
        <f>VLOOKUP("M"&amp;TEXT(I551,"0"),Punten!$A$1:$E$37,5,FALSE)</f>
        <v>0</v>
      </c>
      <c r="S551">
        <f>VLOOKUP("K"&amp;TEXT(M551,"0"),Punten!$A$1:$E$37,5,FALSE)</f>
        <v>0</v>
      </c>
      <c r="T551">
        <f>VLOOKUP("H"&amp;TEXT(L551,"0"),Punten!$A$1:$E$37,5,FALSE)</f>
        <v>0</v>
      </c>
      <c r="U551">
        <f>VLOOKUP("F"&amp;TEXT(M551,"0"),Punten!$A$2:$E$158,5,FALSE)</f>
        <v>9</v>
      </c>
      <c r="V551">
        <f t="shared" si="50"/>
        <v>9</v>
      </c>
      <c r="W551" t="str">
        <f t="shared" si="51"/>
        <v>43562B12</v>
      </c>
      <c r="X551">
        <f t="shared" si="48"/>
        <v>3</v>
      </c>
      <c r="Y551" t="str">
        <f>VLOOKUP(A551,Klasses!$A$2:$B$100,2,FALSE)</f>
        <v>Boys 12</v>
      </c>
      <c r="Z551" t="s">
        <v>198</v>
      </c>
      <c r="AA551" t="str">
        <f t="shared" si="52"/>
        <v>BJORN WYNANTS BMX TEAM</v>
      </c>
      <c r="AB551" t="str">
        <f t="shared" si="53"/>
        <v>Rune RAEYMAEKERS</v>
      </c>
    </row>
    <row r="552" spans="1:28" x14ac:dyDescent="0.25">
      <c r="A552" s="4" t="s">
        <v>42</v>
      </c>
      <c r="B552" s="4">
        <v>45679</v>
      </c>
      <c r="C552" s="4" t="s">
        <v>107</v>
      </c>
      <c r="D552" s="4" t="s">
        <v>140</v>
      </c>
      <c r="E552" s="14">
        <v>38866</v>
      </c>
      <c r="F552" s="4" t="s">
        <v>118</v>
      </c>
      <c r="G552" s="4">
        <v>2</v>
      </c>
      <c r="H552" s="4">
        <v>1</v>
      </c>
      <c r="I552" s="4">
        <v>1</v>
      </c>
      <c r="J552" s="4"/>
      <c r="K552" s="4">
        <v>1</v>
      </c>
      <c r="L552" s="4">
        <v>7</v>
      </c>
      <c r="M552" s="4"/>
      <c r="N552" s="15">
        <v>43562</v>
      </c>
      <c r="O552">
        <f t="shared" si="49"/>
        <v>0</v>
      </c>
      <c r="P552">
        <f>VLOOKUP("M"&amp;TEXT(G552,"0"),Punten!$A$1:$E$37,5,FALSE)</f>
        <v>0</v>
      </c>
      <c r="Q552">
        <f>VLOOKUP("M"&amp;TEXT(H552,"0"),Punten!$A$1:$E$37,5,FALSE)</f>
        <v>0</v>
      </c>
      <c r="R552">
        <f>VLOOKUP("M"&amp;TEXT(I552,"0"),Punten!$A$1:$E$37,5,FALSE)</f>
        <v>0</v>
      </c>
      <c r="S552">
        <f>VLOOKUP("K"&amp;TEXT(M552,"0"),Punten!$A$1:$E$37,5,FALSE)</f>
        <v>0</v>
      </c>
      <c r="T552">
        <f>VLOOKUP("H"&amp;TEXT(L552,"0"),Punten!$A$1:$E$37,5,FALSE)</f>
        <v>0</v>
      </c>
      <c r="U552">
        <f>VLOOKUP("F"&amp;TEXT(M552,"0"),Punten!$A$2:$E$158,5,FALSE)</f>
        <v>0</v>
      </c>
      <c r="V552">
        <f t="shared" si="50"/>
        <v>0</v>
      </c>
      <c r="W552" t="str">
        <f t="shared" si="51"/>
        <v>43562B13</v>
      </c>
      <c r="X552">
        <f t="shared" si="48"/>
        <v>4</v>
      </c>
      <c r="Y552" t="str">
        <f>VLOOKUP(A552,Klasses!$A$2:$B$100,2,FALSE)</f>
        <v>Boys 13</v>
      </c>
      <c r="Z552" t="s">
        <v>198</v>
      </c>
      <c r="AA552" t="str">
        <f t="shared" si="52"/>
        <v>BJORN WYNANTS BMX TEAM</v>
      </c>
      <c r="AB552" t="str">
        <f t="shared" si="53"/>
        <v>Rune ROEFS</v>
      </c>
    </row>
    <row r="553" spans="1:28" x14ac:dyDescent="0.25">
      <c r="A553" s="4" t="s">
        <v>41</v>
      </c>
      <c r="B553" s="4">
        <v>45810</v>
      </c>
      <c r="C553" s="4" t="s">
        <v>94</v>
      </c>
      <c r="D553" s="4" t="s">
        <v>145</v>
      </c>
      <c r="E553" s="14">
        <v>38429</v>
      </c>
      <c r="F553" s="4" t="s">
        <v>110</v>
      </c>
      <c r="G553" s="4">
        <v>1</v>
      </c>
      <c r="H553" s="4">
        <v>1</v>
      </c>
      <c r="I553" s="4">
        <v>1</v>
      </c>
      <c r="J553" s="4"/>
      <c r="K553" s="4">
        <v>1</v>
      </c>
      <c r="L553" s="4">
        <v>1</v>
      </c>
      <c r="M553" s="4">
        <v>2</v>
      </c>
      <c r="N553" s="15">
        <v>43562</v>
      </c>
      <c r="O553">
        <f t="shared" si="49"/>
        <v>0</v>
      </c>
      <c r="P553">
        <f>VLOOKUP("M"&amp;TEXT(G553,"0"),Punten!$A$1:$E$37,5,FALSE)</f>
        <v>0</v>
      </c>
      <c r="Q553">
        <f>VLOOKUP("M"&amp;TEXT(H553,"0"),Punten!$A$1:$E$37,5,FALSE)</f>
        <v>0</v>
      </c>
      <c r="R553">
        <f>VLOOKUP("M"&amp;TEXT(I553,"0"),Punten!$A$1:$E$37,5,FALSE)</f>
        <v>0</v>
      </c>
      <c r="S553">
        <f>VLOOKUP("K"&amp;TEXT(M553,"0"),Punten!$A$1:$E$37,5,FALSE)</f>
        <v>0</v>
      </c>
      <c r="T553">
        <f>VLOOKUP("H"&amp;TEXT(L553,"0"),Punten!$A$1:$E$37,5,FALSE)</f>
        <v>0</v>
      </c>
      <c r="U553">
        <f>VLOOKUP("F"&amp;TEXT(M553,"0"),Punten!$A$2:$E$158,5,FALSE)</f>
        <v>16</v>
      </c>
      <c r="V553">
        <f t="shared" si="50"/>
        <v>16</v>
      </c>
      <c r="W553" t="str">
        <f t="shared" si="51"/>
        <v>43562B14</v>
      </c>
      <c r="X553">
        <f t="shared" ref="X553:X616" si="54">IF(F552&lt;&gt;F553,1,X552+1)</f>
        <v>1</v>
      </c>
      <c r="Y553" t="str">
        <f>VLOOKUP(A553,Klasses!$A$2:$B$100,2,FALSE)</f>
        <v>Boys 14</v>
      </c>
      <c r="Z553" t="s">
        <v>198</v>
      </c>
      <c r="AA553" t="str">
        <f t="shared" si="52"/>
        <v>BMX TEAM CRUPI BELGIUM</v>
      </c>
      <c r="AB553" t="str">
        <f t="shared" si="53"/>
        <v>Kjell DE SCHEPPER</v>
      </c>
    </row>
    <row r="554" spans="1:28" x14ac:dyDescent="0.25">
      <c r="A554" s="4" t="s">
        <v>47</v>
      </c>
      <c r="B554" s="4">
        <v>45818</v>
      </c>
      <c r="C554" s="4" t="s">
        <v>111</v>
      </c>
      <c r="D554" s="4" t="s">
        <v>112</v>
      </c>
      <c r="E554" s="14">
        <v>36923</v>
      </c>
      <c r="F554" s="4" t="s">
        <v>110</v>
      </c>
      <c r="G554" s="4">
        <v>3</v>
      </c>
      <c r="H554" s="4">
        <v>3</v>
      </c>
      <c r="I554" s="4">
        <v>5</v>
      </c>
      <c r="J554" s="4"/>
      <c r="K554" s="4"/>
      <c r="L554" s="4">
        <v>3</v>
      </c>
      <c r="M554" s="4">
        <v>8</v>
      </c>
      <c r="N554" s="15">
        <v>43562</v>
      </c>
      <c r="O554">
        <f t="shared" si="49"/>
        <v>0</v>
      </c>
      <c r="P554">
        <f>VLOOKUP("M"&amp;TEXT(G554,"0"),Punten!$A$1:$E$37,5,FALSE)</f>
        <v>0</v>
      </c>
      <c r="Q554">
        <f>VLOOKUP("M"&amp;TEXT(H554,"0"),Punten!$A$1:$E$37,5,FALSE)</f>
        <v>0</v>
      </c>
      <c r="R554">
        <f>VLOOKUP("M"&amp;TEXT(I554,"0"),Punten!$A$1:$E$37,5,FALSE)</f>
        <v>0</v>
      </c>
      <c r="S554">
        <f>VLOOKUP("K"&amp;TEXT(M554,"0"),Punten!$A$1:$E$37,5,FALSE)</f>
        <v>0</v>
      </c>
      <c r="T554">
        <f>VLOOKUP("H"&amp;TEXT(L554,"0"),Punten!$A$1:$E$37,5,FALSE)</f>
        <v>0</v>
      </c>
      <c r="U554">
        <f>VLOOKUP("F"&amp;TEXT(M554,"0"),Punten!$A$2:$E$158,5,FALSE)</f>
        <v>5</v>
      </c>
      <c r="V554">
        <f t="shared" si="50"/>
        <v>5</v>
      </c>
      <c r="W554" t="str">
        <f t="shared" si="51"/>
        <v>43562D05</v>
      </c>
      <c r="X554">
        <f t="shared" si="54"/>
        <v>2</v>
      </c>
      <c r="Y554" t="str">
        <f>VLOOKUP(A554,Klasses!$A$2:$B$100,2,FALSE)</f>
        <v>Dames Cruisers</v>
      </c>
      <c r="Z554" t="s">
        <v>198</v>
      </c>
      <c r="AA554" t="str">
        <f t="shared" si="52"/>
        <v>BMX TEAM CRUPI BELGIUM</v>
      </c>
      <c r="AB554" t="str">
        <f t="shared" si="53"/>
        <v>Amber WILLEM</v>
      </c>
    </row>
    <row r="555" spans="1:28" x14ac:dyDescent="0.25">
      <c r="A555" s="4" t="s">
        <v>42</v>
      </c>
      <c r="B555" s="4">
        <v>45796</v>
      </c>
      <c r="C555" s="4" t="s">
        <v>207</v>
      </c>
      <c r="D555" s="4" t="s">
        <v>208</v>
      </c>
      <c r="E555" s="14">
        <v>38828</v>
      </c>
      <c r="F555" s="4" t="s">
        <v>110</v>
      </c>
      <c r="G555" s="4">
        <v>1</v>
      </c>
      <c r="H555" s="4">
        <v>5</v>
      </c>
      <c r="I555" s="4">
        <v>3</v>
      </c>
      <c r="J555" s="4"/>
      <c r="K555" s="4">
        <v>4</v>
      </c>
      <c r="L555" s="4">
        <v>8</v>
      </c>
      <c r="M555" s="4"/>
      <c r="N555" s="15">
        <v>43562</v>
      </c>
      <c r="O555">
        <f t="shared" si="49"/>
        <v>0</v>
      </c>
      <c r="P555">
        <f>VLOOKUP("M"&amp;TEXT(G555,"0"),Punten!$A$1:$E$37,5,FALSE)</f>
        <v>0</v>
      </c>
      <c r="Q555">
        <f>VLOOKUP("M"&amp;TEXT(H555,"0"),Punten!$A$1:$E$37,5,FALSE)</f>
        <v>0</v>
      </c>
      <c r="R555">
        <f>VLOOKUP("M"&amp;TEXT(I555,"0"),Punten!$A$1:$E$37,5,FALSE)</f>
        <v>0</v>
      </c>
      <c r="S555">
        <f>VLOOKUP("K"&amp;TEXT(M555,"0"),Punten!$A$1:$E$37,5,FALSE)</f>
        <v>0</v>
      </c>
      <c r="T555">
        <f>VLOOKUP("H"&amp;TEXT(L555,"0"),Punten!$A$1:$E$37,5,FALSE)</f>
        <v>0</v>
      </c>
      <c r="U555">
        <f>VLOOKUP("F"&amp;TEXT(M555,"0"),Punten!$A$2:$E$158,5,FALSE)</f>
        <v>0</v>
      </c>
      <c r="V555">
        <f t="shared" si="50"/>
        <v>0</v>
      </c>
      <c r="W555" t="str">
        <f t="shared" si="51"/>
        <v>43562B13</v>
      </c>
      <c r="X555">
        <f t="shared" si="54"/>
        <v>3</v>
      </c>
      <c r="Y555" t="str">
        <f>VLOOKUP(A555,Klasses!$A$2:$B$100,2,FALSE)</f>
        <v>Boys 13</v>
      </c>
      <c r="Z555" t="s">
        <v>198</v>
      </c>
      <c r="AA555" t="str">
        <f t="shared" si="52"/>
        <v>BMX TEAM CRUPI BELGIUM</v>
      </c>
      <c r="AB555" t="str">
        <f t="shared" si="53"/>
        <v>Lars VAN STAPPEN</v>
      </c>
    </row>
    <row r="556" spans="1:28" x14ac:dyDescent="0.25">
      <c r="A556" s="4" t="s">
        <v>47</v>
      </c>
      <c r="B556" s="4">
        <v>45815</v>
      </c>
      <c r="C556" s="4" t="s">
        <v>108</v>
      </c>
      <c r="D556" s="4" t="s">
        <v>109</v>
      </c>
      <c r="E556" s="14">
        <v>37043</v>
      </c>
      <c r="F556" s="4" t="s">
        <v>110</v>
      </c>
      <c r="G556" s="4">
        <v>2</v>
      </c>
      <c r="H556" s="4">
        <v>3</v>
      </c>
      <c r="I556" s="4">
        <v>3</v>
      </c>
      <c r="J556" s="4"/>
      <c r="K556" s="4"/>
      <c r="L556" s="4">
        <v>5</v>
      </c>
      <c r="M556" s="4"/>
      <c r="N556" s="15">
        <v>43562</v>
      </c>
      <c r="O556">
        <f t="shared" si="49"/>
        <v>0</v>
      </c>
      <c r="P556">
        <f>VLOOKUP("M"&amp;TEXT(G556,"0"),Punten!$A$1:$E$37,5,FALSE)</f>
        <v>0</v>
      </c>
      <c r="Q556">
        <f>VLOOKUP("M"&amp;TEXT(H556,"0"),Punten!$A$1:$E$37,5,FALSE)</f>
        <v>0</v>
      </c>
      <c r="R556">
        <f>VLOOKUP("M"&amp;TEXT(I556,"0"),Punten!$A$1:$E$37,5,FALSE)</f>
        <v>0</v>
      </c>
      <c r="S556">
        <f>VLOOKUP("K"&amp;TEXT(M556,"0"),Punten!$A$1:$E$37,5,FALSE)</f>
        <v>0</v>
      </c>
      <c r="T556">
        <f>VLOOKUP("H"&amp;TEXT(L556,"0"),Punten!$A$1:$E$37,5,FALSE)</f>
        <v>0</v>
      </c>
      <c r="U556">
        <f>VLOOKUP("F"&amp;TEXT(M556,"0"),Punten!$A$2:$E$158,5,FALSE)</f>
        <v>0</v>
      </c>
      <c r="V556">
        <f t="shared" si="50"/>
        <v>0</v>
      </c>
      <c r="W556" t="str">
        <f t="shared" si="51"/>
        <v>43562D05</v>
      </c>
      <c r="X556">
        <f t="shared" si="54"/>
        <v>4</v>
      </c>
      <c r="Y556" t="str">
        <f>VLOOKUP(A556,Klasses!$A$2:$B$100,2,FALSE)</f>
        <v>Dames Cruisers</v>
      </c>
      <c r="Z556" t="s">
        <v>198</v>
      </c>
      <c r="AA556" t="str">
        <f t="shared" si="52"/>
        <v>BMX TEAM CRUPI BELGIUM</v>
      </c>
      <c r="AB556" t="str">
        <f t="shared" si="53"/>
        <v>Gaëtane MEERTS</v>
      </c>
    </row>
    <row r="557" spans="1:28" x14ac:dyDescent="0.25">
      <c r="A557" s="4" t="s">
        <v>43</v>
      </c>
      <c r="B557" s="4">
        <v>48035</v>
      </c>
      <c r="C557" s="4" t="s">
        <v>123</v>
      </c>
      <c r="D557" s="4" t="s">
        <v>124</v>
      </c>
      <c r="E557" s="14">
        <v>39214</v>
      </c>
      <c r="F557" s="4" t="s">
        <v>125</v>
      </c>
      <c r="G557" s="4">
        <v>1</v>
      </c>
      <c r="H557" s="4">
        <v>6</v>
      </c>
      <c r="I557" s="4">
        <v>3</v>
      </c>
      <c r="J557" s="4"/>
      <c r="K557" s="4">
        <v>3</v>
      </c>
      <c r="L557" s="4">
        <v>4</v>
      </c>
      <c r="M557" s="4">
        <v>6</v>
      </c>
      <c r="N557" s="15">
        <v>43562</v>
      </c>
      <c r="O557">
        <f t="shared" si="49"/>
        <v>0</v>
      </c>
      <c r="P557">
        <f>VLOOKUP("M"&amp;TEXT(G557,"0"),Punten!$A$1:$E$37,5,FALSE)</f>
        <v>0</v>
      </c>
      <c r="Q557">
        <f>VLOOKUP("M"&amp;TEXT(H557,"0"),Punten!$A$1:$E$37,5,FALSE)</f>
        <v>0</v>
      </c>
      <c r="R557">
        <f>VLOOKUP("M"&amp;TEXT(I557,"0"),Punten!$A$1:$E$37,5,FALSE)</f>
        <v>0</v>
      </c>
      <c r="S557">
        <f>VLOOKUP("K"&amp;TEXT(M557,"0"),Punten!$A$1:$E$37,5,FALSE)</f>
        <v>0</v>
      </c>
      <c r="T557">
        <f>VLOOKUP("H"&amp;TEXT(L557,"0"),Punten!$A$1:$E$37,5,FALSE)</f>
        <v>0</v>
      </c>
      <c r="U557">
        <f>VLOOKUP("F"&amp;TEXT(M557,"0"),Punten!$A$2:$E$158,5,FALSE)</f>
        <v>7</v>
      </c>
      <c r="V557">
        <f t="shared" si="50"/>
        <v>7</v>
      </c>
      <c r="W557" t="str">
        <f t="shared" si="51"/>
        <v>43562B12</v>
      </c>
      <c r="X557">
        <f t="shared" si="54"/>
        <v>1</v>
      </c>
      <c r="Y557" t="str">
        <f>VLOOKUP(A557,Klasses!$A$2:$B$100,2,FALSE)</f>
        <v>Boys 12</v>
      </c>
      <c r="Z557" t="s">
        <v>198</v>
      </c>
      <c r="AA557" t="str">
        <f t="shared" si="52"/>
        <v>BMX TEAM PRO LEGEND BELGIUM</v>
      </c>
      <c r="AB557" t="str">
        <f t="shared" si="53"/>
        <v>Geoffrey DE WIT</v>
      </c>
    </row>
    <row r="558" spans="1:28" x14ac:dyDescent="0.25">
      <c r="A558" s="4" t="s">
        <v>42</v>
      </c>
      <c r="B558" s="4">
        <v>51012</v>
      </c>
      <c r="C558" s="4" t="s">
        <v>131</v>
      </c>
      <c r="D558" s="4" t="s">
        <v>132</v>
      </c>
      <c r="E558" s="14">
        <v>38869</v>
      </c>
      <c r="F558" s="4" t="s">
        <v>125</v>
      </c>
      <c r="G558" s="4">
        <v>2</v>
      </c>
      <c r="H558" s="4">
        <v>3</v>
      </c>
      <c r="I558" s="4">
        <v>4</v>
      </c>
      <c r="J558" s="4"/>
      <c r="K558" s="4">
        <v>6</v>
      </c>
      <c r="L558" s="4"/>
      <c r="M558" s="4"/>
      <c r="N558" s="15">
        <v>43562</v>
      </c>
      <c r="O558">
        <f t="shared" si="49"/>
        <v>0</v>
      </c>
      <c r="P558">
        <f>VLOOKUP("M"&amp;TEXT(G558,"0"),Punten!$A$1:$E$37,5,FALSE)</f>
        <v>0</v>
      </c>
      <c r="Q558">
        <f>VLOOKUP("M"&amp;TEXT(H558,"0"),Punten!$A$1:$E$37,5,FALSE)</f>
        <v>0</v>
      </c>
      <c r="R558">
        <f>VLOOKUP("M"&amp;TEXT(I558,"0"),Punten!$A$1:$E$37,5,FALSE)</f>
        <v>0</v>
      </c>
      <c r="S558">
        <f>VLOOKUP("K"&amp;TEXT(M558,"0"),Punten!$A$1:$E$37,5,FALSE)</f>
        <v>0</v>
      </c>
      <c r="T558">
        <f>VLOOKUP("H"&amp;TEXT(L558,"0"),Punten!$A$1:$E$37,5,FALSE)</f>
        <v>0</v>
      </c>
      <c r="U558">
        <f>VLOOKUP("F"&amp;TEXT(M558,"0"),Punten!$A$2:$E$158,5,FALSE)</f>
        <v>0</v>
      </c>
      <c r="V558">
        <f t="shared" si="50"/>
        <v>0</v>
      </c>
      <c r="W558" t="str">
        <f t="shared" si="51"/>
        <v>43562B13</v>
      </c>
      <c r="X558">
        <f t="shared" si="54"/>
        <v>2</v>
      </c>
      <c r="Y558" t="str">
        <f>VLOOKUP(A558,Klasses!$A$2:$B$100,2,FALSE)</f>
        <v>Boys 13</v>
      </c>
      <c r="Z558" t="s">
        <v>198</v>
      </c>
      <c r="AA558" t="str">
        <f t="shared" si="52"/>
        <v>BMX TEAM PRO LEGEND BELGIUM</v>
      </c>
      <c r="AB558" t="str">
        <f t="shared" si="53"/>
        <v>Seppe HERMANS</v>
      </c>
    </row>
    <row r="559" spans="1:28" x14ac:dyDescent="0.25">
      <c r="A559" s="4" t="s">
        <v>41</v>
      </c>
      <c r="B559" s="4">
        <v>48044</v>
      </c>
      <c r="C559" s="4" t="s">
        <v>71</v>
      </c>
      <c r="D559" s="4" t="s">
        <v>142</v>
      </c>
      <c r="E559" s="14">
        <v>38697</v>
      </c>
      <c r="F559" s="4" t="s">
        <v>125</v>
      </c>
      <c r="G559" s="4">
        <v>4</v>
      </c>
      <c r="H559" s="4">
        <v>7</v>
      </c>
      <c r="I559" s="4">
        <v>3</v>
      </c>
      <c r="J559" s="4"/>
      <c r="K559" s="4">
        <v>5</v>
      </c>
      <c r="L559" s="4"/>
      <c r="M559" s="4"/>
      <c r="N559" s="15">
        <v>43562</v>
      </c>
      <c r="O559">
        <f t="shared" si="49"/>
        <v>0</v>
      </c>
      <c r="P559">
        <f>VLOOKUP("M"&amp;TEXT(G559,"0"),Punten!$A$1:$E$37,5,FALSE)</f>
        <v>0</v>
      </c>
      <c r="Q559">
        <f>VLOOKUP("M"&amp;TEXT(H559,"0"),Punten!$A$1:$E$37,5,FALSE)</f>
        <v>0</v>
      </c>
      <c r="R559">
        <f>VLOOKUP("M"&amp;TEXT(I559,"0"),Punten!$A$1:$E$37,5,FALSE)</f>
        <v>0</v>
      </c>
      <c r="S559">
        <f>VLOOKUP("K"&amp;TEXT(M559,"0"),Punten!$A$1:$E$37,5,FALSE)</f>
        <v>0</v>
      </c>
      <c r="T559">
        <f>VLOOKUP("H"&amp;TEXT(L559,"0"),Punten!$A$1:$E$37,5,FALSE)</f>
        <v>0</v>
      </c>
      <c r="U559">
        <f>VLOOKUP("F"&amp;TEXT(M559,"0"),Punten!$A$2:$E$158,5,FALSE)</f>
        <v>0</v>
      </c>
      <c r="V559">
        <f t="shared" si="50"/>
        <v>0</v>
      </c>
      <c r="W559" t="str">
        <f t="shared" si="51"/>
        <v>43562B14</v>
      </c>
      <c r="X559">
        <f t="shared" si="54"/>
        <v>3</v>
      </c>
      <c r="Y559" t="str">
        <f>VLOOKUP(A559,Klasses!$A$2:$B$100,2,FALSE)</f>
        <v>Boys 14</v>
      </c>
      <c r="Z559" t="s">
        <v>198</v>
      </c>
      <c r="AA559" t="str">
        <f t="shared" si="52"/>
        <v>BMX TEAM PRO LEGEND BELGIUM</v>
      </c>
      <c r="AB559" t="str">
        <f t="shared" si="53"/>
        <v>Jens HUYBRECHTS</v>
      </c>
    </row>
    <row r="560" spans="1:28" x14ac:dyDescent="0.25">
      <c r="A560" s="4" t="s">
        <v>38</v>
      </c>
      <c r="B560" s="4">
        <v>48603</v>
      </c>
      <c r="C560" s="4" t="s">
        <v>228</v>
      </c>
      <c r="D560" s="4" t="s">
        <v>229</v>
      </c>
      <c r="E560" s="14">
        <v>35250</v>
      </c>
      <c r="F560" s="4" t="s">
        <v>81</v>
      </c>
      <c r="G560" s="4">
        <v>3</v>
      </c>
      <c r="H560" s="4">
        <v>2</v>
      </c>
      <c r="I560" s="4">
        <v>1</v>
      </c>
      <c r="J560" s="4"/>
      <c r="K560" s="4">
        <v>2</v>
      </c>
      <c r="L560" s="4">
        <v>3</v>
      </c>
      <c r="M560" s="4">
        <v>6</v>
      </c>
      <c r="N560" s="15">
        <v>43562</v>
      </c>
      <c r="O560">
        <f t="shared" si="49"/>
        <v>0</v>
      </c>
      <c r="P560">
        <f>VLOOKUP("M"&amp;TEXT(G560,"0"),Punten!$A$1:$E$37,5,FALSE)</f>
        <v>0</v>
      </c>
      <c r="Q560">
        <f>VLOOKUP("M"&amp;TEXT(H560,"0"),Punten!$A$1:$E$37,5,FALSE)</f>
        <v>0</v>
      </c>
      <c r="R560">
        <f>VLOOKUP("M"&amp;TEXT(I560,"0"),Punten!$A$1:$E$37,5,FALSE)</f>
        <v>0</v>
      </c>
      <c r="S560">
        <f>VLOOKUP("K"&amp;TEXT(M560,"0"),Punten!$A$1:$E$37,5,FALSE)</f>
        <v>0</v>
      </c>
      <c r="T560">
        <f>VLOOKUP("H"&amp;TEXT(L560,"0"),Punten!$A$1:$E$37,5,FALSE)</f>
        <v>0</v>
      </c>
      <c r="U560">
        <f>VLOOKUP("F"&amp;TEXT(M560,"0"),Punten!$A$2:$E$158,5,FALSE)</f>
        <v>7</v>
      </c>
      <c r="V560">
        <f t="shared" si="50"/>
        <v>7</v>
      </c>
      <c r="W560" t="str">
        <f t="shared" si="51"/>
        <v>43562B19</v>
      </c>
      <c r="X560">
        <f t="shared" si="54"/>
        <v>1</v>
      </c>
      <c r="Y560" t="str">
        <f>VLOOKUP(A560,Klasses!$A$2:$B$100,2,FALSE)</f>
        <v>Boys 19+</v>
      </c>
      <c r="Z560" t="s">
        <v>198</v>
      </c>
      <c r="AA560" t="str">
        <f t="shared" si="52"/>
        <v>BMXEMOTION TEAM</v>
      </c>
      <c r="AB560" t="str">
        <f t="shared" si="53"/>
        <v>Jari CAMMANS</v>
      </c>
    </row>
    <row r="561" spans="1:28" x14ac:dyDescent="0.25">
      <c r="A561" s="4" t="s">
        <v>41</v>
      </c>
      <c r="B561" s="4">
        <v>45801</v>
      </c>
      <c r="C561" s="4" t="s">
        <v>226</v>
      </c>
      <c r="D561" s="4" t="s">
        <v>227</v>
      </c>
      <c r="E561" s="14">
        <v>38664</v>
      </c>
      <c r="F561" s="4" t="s">
        <v>81</v>
      </c>
      <c r="G561" s="4">
        <v>3</v>
      </c>
      <c r="H561" s="4">
        <v>1</v>
      </c>
      <c r="I561" s="4">
        <v>1</v>
      </c>
      <c r="J561" s="4"/>
      <c r="K561" s="4">
        <v>2</v>
      </c>
      <c r="L561" s="4">
        <v>4</v>
      </c>
      <c r="M561" s="4">
        <v>8</v>
      </c>
      <c r="N561" s="15">
        <v>43562</v>
      </c>
      <c r="O561">
        <f t="shared" si="49"/>
        <v>0</v>
      </c>
      <c r="P561">
        <f>VLOOKUP("M"&amp;TEXT(G561,"0"),Punten!$A$1:$E$37,5,FALSE)</f>
        <v>0</v>
      </c>
      <c r="Q561">
        <f>VLOOKUP("M"&amp;TEXT(H561,"0"),Punten!$A$1:$E$37,5,FALSE)</f>
        <v>0</v>
      </c>
      <c r="R561">
        <f>VLOOKUP("M"&amp;TEXT(I561,"0"),Punten!$A$1:$E$37,5,FALSE)</f>
        <v>0</v>
      </c>
      <c r="S561">
        <f>VLOOKUP("K"&amp;TEXT(M561,"0"),Punten!$A$1:$E$37,5,FALSE)</f>
        <v>0</v>
      </c>
      <c r="T561">
        <f>VLOOKUP("H"&amp;TEXT(L561,"0"),Punten!$A$1:$E$37,5,FALSE)</f>
        <v>0</v>
      </c>
      <c r="U561">
        <f>VLOOKUP("F"&amp;TEXT(M561,"0"),Punten!$A$2:$E$158,5,FALSE)</f>
        <v>5</v>
      </c>
      <c r="V561">
        <f t="shared" si="50"/>
        <v>5</v>
      </c>
      <c r="W561" t="str">
        <f t="shared" si="51"/>
        <v>43562B14</v>
      </c>
      <c r="X561">
        <f t="shared" si="54"/>
        <v>2</v>
      </c>
      <c r="Y561" t="str">
        <f>VLOOKUP(A561,Klasses!$A$2:$B$100,2,FALSE)</f>
        <v>Boys 14</v>
      </c>
      <c r="Z561" t="s">
        <v>198</v>
      </c>
      <c r="AA561" t="str">
        <f t="shared" si="52"/>
        <v>BMXEMOTION TEAM</v>
      </c>
      <c r="AB561" t="str">
        <f t="shared" si="53"/>
        <v>Thibault VAN LAERE</v>
      </c>
    </row>
    <row r="562" spans="1:28" x14ac:dyDescent="0.25">
      <c r="A562" s="4" t="s">
        <v>40</v>
      </c>
      <c r="B562" s="4">
        <v>45786</v>
      </c>
      <c r="C562" s="4" t="s">
        <v>156</v>
      </c>
      <c r="D562" s="4" t="s">
        <v>157</v>
      </c>
      <c r="E562" s="14">
        <v>37908</v>
      </c>
      <c r="F562" s="4" t="s">
        <v>81</v>
      </c>
      <c r="G562" s="4">
        <v>1</v>
      </c>
      <c r="H562" s="4">
        <v>2</v>
      </c>
      <c r="I562" s="4">
        <v>1</v>
      </c>
      <c r="J562" s="4"/>
      <c r="K562" s="4">
        <v>1</v>
      </c>
      <c r="L562" s="4">
        <v>2</v>
      </c>
      <c r="M562" s="4">
        <v>8</v>
      </c>
      <c r="N562" s="15">
        <v>43562</v>
      </c>
      <c r="O562">
        <f t="shared" si="49"/>
        <v>0</v>
      </c>
      <c r="P562">
        <f>VLOOKUP("M"&amp;TEXT(G562,"0"),Punten!$A$1:$E$37,5,FALSE)</f>
        <v>0</v>
      </c>
      <c r="Q562">
        <f>VLOOKUP("M"&amp;TEXT(H562,"0"),Punten!$A$1:$E$37,5,FALSE)</f>
        <v>0</v>
      </c>
      <c r="R562">
        <f>VLOOKUP("M"&amp;TEXT(I562,"0"),Punten!$A$1:$E$37,5,FALSE)</f>
        <v>0</v>
      </c>
      <c r="S562">
        <f>VLOOKUP("K"&amp;TEXT(M562,"0"),Punten!$A$1:$E$37,5,FALSE)</f>
        <v>0</v>
      </c>
      <c r="T562">
        <f>VLOOKUP("H"&amp;TEXT(L562,"0"),Punten!$A$1:$E$37,5,FALSE)</f>
        <v>0</v>
      </c>
      <c r="U562">
        <f>VLOOKUP("F"&amp;TEXT(M562,"0"),Punten!$A$2:$E$158,5,FALSE)</f>
        <v>5</v>
      </c>
      <c r="V562">
        <f t="shared" si="50"/>
        <v>5</v>
      </c>
      <c r="W562" t="str">
        <f t="shared" si="51"/>
        <v>43562B15</v>
      </c>
      <c r="X562">
        <f t="shared" si="54"/>
        <v>3</v>
      </c>
      <c r="Y562" t="str">
        <f>VLOOKUP(A562,Klasses!$A$2:$B$100,2,FALSE)</f>
        <v>Boys 15/16</v>
      </c>
      <c r="Z562" t="s">
        <v>198</v>
      </c>
      <c r="AA562" t="str">
        <f t="shared" si="52"/>
        <v>BMXEMOTION TEAM</v>
      </c>
      <c r="AB562" t="str">
        <f t="shared" si="53"/>
        <v>Arno BRAEKEN</v>
      </c>
    </row>
    <row r="563" spans="1:28" x14ac:dyDescent="0.25">
      <c r="A563" s="4" t="s">
        <v>47</v>
      </c>
      <c r="B563" s="4">
        <v>52327</v>
      </c>
      <c r="C563" s="4" t="s">
        <v>79</v>
      </c>
      <c r="D563" s="4" t="s">
        <v>211</v>
      </c>
      <c r="E563" s="14">
        <v>37308</v>
      </c>
      <c r="F563" s="4" t="s">
        <v>81</v>
      </c>
      <c r="G563" s="4">
        <v>1</v>
      </c>
      <c r="H563" s="4">
        <v>5</v>
      </c>
      <c r="I563" s="4">
        <v>1</v>
      </c>
      <c r="J563" s="4"/>
      <c r="K563" s="4"/>
      <c r="L563" s="4">
        <v>7</v>
      </c>
      <c r="M563" s="4"/>
      <c r="N563" s="15">
        <v>43562</v>
      </c>
      <c r="O563">
        <f t="shared" si="49"/>
        <v>0</v>
      </c>
      <c r="P563">
        <f>VLOOKUP("M"&amp;TEXT(G563,"0"),Punten!$A$1:$E$37,5,FALSE)</f>
        <v>0</v>
      </c>
      <c r="Q563">
        <f>VLOOKUP("M"&amp;TEXT(H563,"0"),Punten!$A$1:$E$37,5,FALSE)</f>
        <v>0</v>
      </c>
      <c r="R563">
        <f>VLOOKUP("M"&amp;TEXT(I563,"0"),Punten!$A$1:$E$37,5,FALSE)</f>
        <v>0</v>
      </c>
      <c r="S563">
        <f>VLOOKUP("K"&amp;TEXT(M563,"0"),Punten!$A$1:$E$37,5,FALSE)</f>
        <v>0</v>
      </c>
      <c r="T563">
        <f>VLOOKUP("H"&amp;TEXT(L563,"0"),Punten!$A$1:$E$37,5,FALSE)</f>
        <v>0</v>
      </c>
      <c r="U563">
        <f>VLOOKUP("F"&amp;TEXT(M563,"0"),Punten!$A$2:$E$158,5,FALSE)</f>
        <v>0</v>
      </c>
      <c r="V563">
        <f t="shared" si="50"/>
        <v>0</v>
      </c>
      <c r="W563" t="str">
        <f t="shared" si="51"/>
        <v>43562D05</v>
      </c>
      <c r="X563">
        <f t="shared" si="54"/>
        <v>4</v>
      </c>
      <c r="Y563" t="str">
        <f>VLOOKUP(A563,Klasses!$A$2:$B$100,2,FALSE)</f>
        <v>Dames Cruisers</v>
      </c>
      <c r="Z563" t="s">
        <v>198</v>
      </c>
      <c r="AA563" t="str">
        <f t="shared" si="52"/>
        <v>BMXEMOTION TEAM</v>
      </c>
      <c r="AB563" t="str">
        <f t="shared" si="53"/>
        <v>Britt BAETENS</v>
      </c>
    </row>
    <row r="564" spans="1:28" x14ac:dyDescent="0.25">
      <c r="A564" s="4" t="s">
        <v>47</v>
      </c>
      <c r="B564" s="4">
        <v>45762</v>
      </c>
      <c r="C564" s="4" t="s">
        <v>113</v>
      </c>
      <c r="D564" s="4" t="s">
        <v>114</v>
      </c>
      <c r="E564" s="14">
        <v>37701</v>
      </c>
      <c r="F564" s="4" t="s">
        <v>105</v>
      </c>
      <c r="G564" s="4">
        <v>1</v>
      </c>
      <c r="H564" s="4">
        <v>1</v>
      </c>
      <c r="I564" s="4">
        <v>1</v>
      </c>
      <c r="J564" s="4"/>
      <c r="K564" s="4"/>
      <c r="L564" s="4">
        <v>1</v>
      </c>
      <c r="M564" s="4">
        <v>1</v>
      </c>
      <c r="N564" s="15">
        <v>43562</v>
      </c>
      <c r="O564">
        <f t="shared" si="49"/>
        <v>0</v>
      </c>
      <c r="P564">
        <f>VLOOKUP("M"&amp;TEXT(G564,"0"),Punten!$A$1:$E$37,5,FALSE)</f>
        <v>0</v>
      </c>
      <c r="Q564">
        <f>VLOOKUP("M"&amp;TEXT(H564,"0"),Punten!$A$1:$E$37,5,FALSE)</f>
        <v>0</v>
      </c>
      <c r="R564">
        <f>VLOOKUP("M"&amp;TEXT(I564,"0"),Punten!$A$1:$E$37,5,FALSE)</f>
        <v>0</v>
      </c>
      <c r="S564">
        <f>VLOOKUP("K"&amp;TEXT(M564,"0"),Punten!$A$1:$E$37,5,FALSE)</f>
        <v>0</v>
      </c>
      <c r="T564">
        <f>VLOOKUP("H"&amp;TEXT(L564,"0"),Punten!$A$1:$E$37,5,FALSE)</f>
        <v>0</v>
      </c>
      <c r="U564">
        <f>VLOOKUP("F"&amp;TEXT(M564,"0"),Punten!$A$2:$E$158,5,FALSE)</f>
        <v>20</v>
      </c>
      <c r="V564">
        <f t="shared" si="50"/>
        <v>20</v>
      </c>
      <c r="W564" t="str">
        <f t="shared" si="51"/>
        <v>43562D05</v>
      </c>
      <c r="X564">
        <f t="shared" si="54"/>
        <v>1</v>
      </c>
      <c r="Y564" t="str">
        <f>VLOOKUP(A564,Klasses!$A$2:$B$100,2,FALSE)</f>
        <v>Dames Cruisers</v>
      </c>
      <c r="Z564" t="s">
        <v>198</v>
      </c>
      <c r="AA564" t="str">
        <f t="shared" si="52"/>
        <v>DARE2RACE BMX TEAM</v>
      </c>
      <c r="AB564" t="str">
        <f t="shared" si="53"/>
        <v>Femke VERELST</v>
      </c>
    </row>
    <row r="565" spans="1:28" x14ac:dyDescent="0.25">
      <c r="A565" s="4" t="s">
        <v>50</v>
      </c>
      <c r="B565" s="4">
        <v>45665</v>
      </c>
      <c r="C565" s="4" t="s">
        <v>103</v>
      </c>
      <c r="D565" s="4" t="s">
        <v>104</v>
      </c>
      <c r="E565" s="14">
        <v>29133</v>
      </c>
      <c r="F565" s="4" t="s">
        <v>105</v>
      </c>
      <c r="G565" s="4">
        <v>1</v>
      </c>
      <c r="H565" s="4">
        <v>4</v>
      </c>
      <c r="I565" s="4">
        <v>4</v>
      </c>
      <c r="J565" s="4"/>
      <c r="K565" s="4"/>
      <c r="L565" s="4">
        <v>2</v>
      </c>
      <c r="M565" s="4">
        <v>2</v>
      </c>
      <c r="N565" s="15">
        <v>43562</v>
      </c>
      <c r="O565">
        <f t="shared" si="49"/>
        <v>0</v>
      </c>
      <c r="P565">
        <f>VLOOKUP("M"&amp;TEXT(G565,"0"),Punten!$A$1:$E$37,5,FALSE)</f>
        <v>0</v>
      </c>
      <c r="Q565">
        <f>VLOOKUP("M"&amp;TEXT(H565,"0"),Punten!$A$1:$E$37,5,FALSE)</f>
        <v>0</v>
      </c>
      <c r="R565">
        <f>VLOOKUP("M"&amp;TEXT(I565,"0"),Punten!$A$1:$E$37,5,FALSE)</f>
        <v>0</v>
      </c>
      <c r="S565">
        <f>VLOOKUP("K"&amp;TEXT(M565,"0"),Punten!$A$1:$E$37,5,FALSE)</f>
        <v>0</v>
      </c>
      <c r="T565">
        <f>VLOOKUP("H"&amp;TEXT(L565,"0"),Punten!$A$1:$E$37,5,FALSE)</f>
        <v>0</v>
      </c>
      <c r="U565">
        <f>VLOOKUP("F"&amp;TEXT(M565,"0"),Punten!$A$2:$E$158,5,FALSE)</f>
        <v>16</v>
      </c>
      <c r="V565">
        <f t="shared" si="50"/>
        <v>16</v>
      </c>
      <c r="W565" t="str">
        <f t="shared" si="51"/>
        <v>43562C40</v>
      </c>
      <c r="X565">
        <f t="shared" si="54"/>
        <v>2</v>
      </c>
      <c r="Y565" t="str">
        <f>VLOOKUP(A565,Klasses!$A$2:$B$100,2,FALSE)</f>
        <v>Cruisers 30+</v>
      </c>
      <c r="Z565" t="s">
        <v>198</v>
      </c>
      <c r="AA565" t="str">
        <f t="shared" si="52"/>
        <v>DARE2RACE BMX TEAM</v>
      </c>
      <c r="AB565" t="str">
        <f t="shared" si="53"/>
        <v>Wesley VAN GASTEL</v>
      </c>
    </row>
    <row r="566" spans="1:28" x14ac:dyDescent="0.25">
      <c r="A566" s="4" t="s">
        <v>45</v>
      </c>
      <c r="B566" s="4">
        <v>45755</v>
      </c>
      <c r="C566" s="4" t="s">
        <v>209</v>
      </c>
      <c r="D566" s="4" t="s">
        <v>214</v>
      </c>
      <c r="E566" s="14">
        <v>38716</v>
      </c>
      <c r="F566" s="4" t="s">
        <v>105</v>
      </c>
      <c r="G566" s="4">
        <v>2</v>
      </c>
      <c r="H566" s="4">
        <v>3</v>
      </c>
      <c r="I566" s="4">
        <v>3</v>
      </c>
      <c r="J566" s="4"/>
      <c r="K566" s="4"/>
      <c r="L566" s="4"/>
      <c r="M566" s="4">
        <v>5</v>
      </c>
      <c r="N566" s="15">
        <v>43562</v>
      </c>
      <c r="O566">
        <f t="shared" si="49"/>
        <v>0</v>
      </c>
      <c r="P566">
        <f>VLOOKUP("M"&amp;TEXT(G566,"0"),Punten!$A$1:$E$37,5,FALSE)</f>
        <v>0</v>
      </c>
      <c r="Q566">
        <f>VLOOKUP("M"&amp;TEXT(H566,"0"),Punten!$A$1:$E$37,5,FALSE)</f>
        <v>0</v>
      </c>
      <c r="R566">
        <f>VLOOKUP("M"&amp;TEXT(I566,"0"),Punten!$A$1:$E$37,5,FALSE)</f>
        <v>0</v>
      </c>
      <c r="S566">
        <f>VLOOKUP("K"&amp;TEXT(M566,"0"),Punten!$A$1:$E$37,5,FALSE)</f>
        <v>0</v>
      </c>
      <c r="T566">
        <f>VLOOKUP("H"&amp;TEXT(L566,"0"),Punten!$A$1:$E$37,5,FALSE)</f>
        <v>0</v>
      </c>
      <c r="U566">
        <f>VLOOKUP("F"&amp;TEXT(M566,"0"),Punten!$A$2:$E$158,5,FALSE)</f>
        <v>9</v>
      </c>
      <c r="V566">
        <f t="shared" si="50"/>
        <v>9</v>
      </c>
      <c r="W566" t="str">
        <f t="shared" si="51"/>
        <v>43562G13</v>
      </c>
      <c r="X566">
        <f t="shared" si="54"/>
        <v>3</v>
      </c>
      <c r="Y566" t="str">
        <f>VLOOKUP(A566,Klasses!$A$2:$B$100,2,FALSE)</f>
        <v>Girls 13/14</v>
      </c>
      <c r="Z566" t="s">
        <v>198</v>
      </c>
      <c r="AA566" t="str">
        <f t="shared" si="52"/>
        <v>DARE2RACE BMX TEAM</v>
      </c>
      <c r="AB566" t="str">
        <f t="shared" si="53"/>
        <v>Merel VAN GASTEL</v>
      </c>
    </row>
    <row r="567" spans="1:28" x14ac:dyDescent="0.25">
      <c r="A567" s="4" t="s">
        <v>46</v>
      </c>
      <c r="B567" s="4">
        <v>45791</v>
      </c>
      <c r="C567" s="4" t="s">
        <v>102</v>
      </c>
      <c r="D567" s="4" t="s">
        <v>215</v>
      </c>
      <c r="E567" s="14">
        <v>37134</v>
      </c>
      <c r="F567" s="4" t="s">
        <v>105</v>
      </c>
      <c r="G567" s="4">
        <v>2</v>
      </c>
      <c r="H567" s="4">
        <v>4</v>
      </c>
      <c r="I567" s="4">
        <v>1</v>
      </c>
      <c r="J567" s="4"/>
      <c r="K567" s="4"/>
      <c r="L567" s="4"/>
      <c r="M567" s="4">
        <v>6</v>
      </c>
      <c r="N567" s="15">
        <v>43562</v>
      </c>
      <c r="O567">
        <f t="shared" si="49"/>
        <v>0</v>
      </c>
      <c r="P567">
        <f>VLOOKUP("M"&amp;TEXT(G567,"0"),Punten!$A$1:$E$37,5,FALSE)</f>
        <v>0</v>
      </c>
      <c r="Q567">
        <f>VLOOKUP("M"&amp;TEXT(H567,"0"),Punten!$A$1:$E$37,5,FALSE)</f>
        <v>0</v>
      </c>
      <c r="R567">
        <f>VLOOKUP("M"&amp;TEXT(I567,"0"),Punten!$A$1:$E$37,5,FALSE)</f>
        <v>0</v>
      </c>
      <c r="S567">
        <f>VLOOKUP("K"&amp;TEXT(M567,"0"),Punten!$A$1:$E$37,5,FALSE)</f>
        <v>0</v>
      </c>
      <c r="T567">
        <f>VLOOKUP("H"&amp;TEXT(L567,"0"),Punten!$A$1:$E$37,5,FALSE)</f>
        <v>0</v>
      </c>
      <c r="U567">
        <f>VLOOKUP("F"&amp;TEXT(M567,"0"),Punten!$A$2:$E$158,5,FALSE)</f>
        <v>7</v>
      </c>
      <c r="V567">
        <f t="shared" si="50"/>
        <v>7</v>
      </c>
      <c r="W567" t="str">
        <f t="shared" si="51"/>
        <v>43562G15</v>
      </c>
      <c r="X567">
        <f t="shared" si="54"/>
        <v>4</v>
      </c>
      <c r="Y567" t="str">
        <f>VLOOKUP(A567,Klasses!$A$2:$B$100,2,FALSE)</f>
        <v>Girls 15+</v>
      </c>
      <c r="Z567" t="s">
        <v>198</v>
      </c>
      <c r="AA567" t="str">
        <f t="shared" si="52"/>
        <v>DARE2RACE BMX TEAM</v>
      </c>
      <c r="AB567" t="str">
        <f t="shared" si="53"/>
        <v>Julie HEUSEQUIN</v>
      </c>
    </row>
    <row r="568" spans="1:28" x14ac:dyDescent="0.25">
      <c r="A568" s="4" t="s">
        <v>49</v>
      </c>
      <c r="B568" s="4">
        <v>56834</v>
      </c>
      <c r="C568" s="4" t="s">
        <v>90</v>
      </c>
      <c r="D568" s="4" t="s">
        <v>91</v>
      </c>
      <c r="E568" s="14">
        <v>32739</v>
      </c>
      <c r="F568" s="4" t="s">
        <v>92</v>
      </c>
      <c r="G568" s="4">
        <v>1</v>
      </c>
      <c r="H568" s="4">
        <v>2</v>
      </c>
      <c r="I568" s="4">
        <v>2</v>
      </c>
      <c r="J568" s="4"/>
      <c r="K568" s="4"/>
      <c r="L568" s="4"/>
      <c r="M568" s="4">
        <v>2</v>
      </c>
      <c r="N568" s="15">
        <v>43562</v>
      </c>
      <c r="O568">
        <f t="shared" si="49"/>
        <v>0</v>
      </c>
      <c r="P568">
        <f>VLOOKUP("M"&amp;TEXT(G568,"0"),Punten!$A$1:$E$37,5,FALSE)</f>
        <v>0</v>
      </c>
      <c r="Q568">
        <f>VLOOKUP("M"&amp;TEXT(H568,"0"),Punten!$A$1:$E$37,5,FALSE)</f>
        <v>0</v>
      </c>
      <c r="R568">
        <f>VLOOKUP("M"&amp;TEXT(I568,"0"),Punten!$A$1:$E$37,5,FALSE)</f>
        <v>0</v>
      </c>
      <c r="S568">
        <f>VLOOKUP("K"&amp;TEXT(M568,"0"),Punten!$A$1:$E$37,5,FALSE)</f>
        <v>0</v>
      </c>
      <c r="T568">
        <f>VLOOKUP("H"&amp;TEXT(L568,"0"),Punten!$A$1:$E$37,5,FALSE)</f>
        <v>0</v>
      </c>
      <c r="U568">
        <f>VLOOKUP("F"&amp;TEXT(M568,"0"),Punten!$A$2:$E$158,5,FALSE)</f>
        <v>16</v>
      </c>
      <c r="V568">
        <f t="shared" si="50"/>
        <v>16</v>
      </c>
      <c r="W568" t="str">
        <f t="shared" si="51"/>
        <v>43562C30</v>
      </c>
      <c r="X568">
        <f t="shared" si="54"/>
        <v>1</v>
      </c>
      <c r="Y568" t="str">
        <f>VLOOKUP(A568,Klasses!$A$2:$B$100,2,FALSE)</f>
        <v>Cruisers 30-39 jaar</v>
      </c>
      <c r="Z568" t="s">
        <v>198</v>
      </c>
      <c r="AA568" t="str">
        <f t="shared" si="52"/>
        <v>FRITS BMX BELGIUM</v>
      </c>
      <c r="AB568" t="str">
        <f t="shared" si="53"/>
        <v>Stijn STRACKX</v>
      </c>
    </row>
    <row r="569" spans="1:28" x14ac:dyDescent="0.25">
      <c r="A569" s="4" t="s">
        <v>42</v>
      </c>
      <c r="B569" s="4">
        <v>48036</v>
      </c>
      <c r="C569" s="4" t="s">
        <v>74</v>
      </c>
      <c r="D569" s="4" t="s">
        <v>134</v>
      </c>
      <c r="E569" s="14">
        <v>38812</v>
      </c>
      <c r="F569" s="4" t="s">
        <v>92</v>
      </c>
      <c r="G569" s="4">
        <v>2</v>
      </c>
      <c r="H569" s="4">
        <v>2</v>
      </c>
      <c r="I569" s="4">
        <v>1</v>
      </c>
      <c r="J569" s="4"/>
      <c r="K569" s="4">
        <v>2</v>
      </c>
      <c r="L569" s="4">
        <v>3</v>
      </c>
      <c r="M569" s="4">
        <v>3</v>
      </c>
      <c r="N569" s="15">
        <v>43562</v>
      </c>
      <c r="O569">
        <f t="shared" si="49"/>
        <v>0</v>
      </c>
      <c r="P569">
        <f>VLOOKUP("M"&amp;TEXT(G569,"0"),Punten!$A$1:$E$37,5,FALSE)</f>
        <v>0</v>
      </c>
      <c r="Q569">
        <f>VLOOKUP("M"&amp;TEXT(H569,"0"),Punten!$A$1:$E$37,5,FALSE)</f>
        <v>0</v>
      </c>
      <c r="R569">
        <f>VLOOKUP("M"&amp;TEXT(I569,"0"),Punten!$A$1:$E$37,5,FALSE)</f>
        <v>0</v>
      </c>
      <c r="S569">
        <f>VLOOKUP("K"&amp;TEXT(M569,"0"),Punten!$A$1:$E$37,5,FALSE)</f>
        <v>0</v>
      </c>
      <c r="T569">
        <f>VLOOKUP("H"&amp;TEXT(L569,"0"),Punten!$A$1:$E$37,5,FALSE)</f>
        <v>0</v>
      </c>
      <c r="U569">
        <f>VLOOKUP("F"&amp;TEXT(M569,"0"),Punten!$A$2:$E$158,5,FALSE)</f>
        <v>13</v>
      </c>
      <c r="V569">
        <f t="shared" si="50"/>
        <v>13</v>
      </c>
      <c r="W569" t="str">
        <f t="shared" si="51"/>
        <v>43562B13</v>
      </c>
      <c r="X569">
        <f t="shared" si="54"/>
        <v>2</v>
      </c>
      <c r="Y569" t="str">
        <f>VLOOKUP(A569,Klasses!$A$2:$B$100,2,FALSE)</f>
        <v>Boys 13</v>
      </c>
      <c r="Z569" t="s">
        <v>198</v>
      </c>
      <c r="AA569" t="str">
        <f t="shared" si="52"/>
        <v>FRITS BMX BELGIUM</v>
      </c>
      <c r="AB569" t="str">
        <f t="shared" si="53"/>
        <v>Yeno VINGERHOETS</v>
      </c>
    </row>
    <row r="570" spans="1:28" x14ac:dyDescent="0.25">
      <c r="A570" s="4" t="s">
        <v>45</v>
      </c>
      <c r="B570" s="4">
        <v>48043</v>
      </c>
      <c r="C570" s="4" t="s">
        <v>113</v>
      </c>
      <c r="D570" s="4" t="s">
        <v>172</v>
      </c>
      <c r="E570" s="14">
        <v>38697</v>
      </c>
      <c r="F570" s="4" t="s">
        <v>92</v>
      </c>
      <c r="G570" s="4">
        <v>2</v>
      </c>
      <c r="H570" s="4">
        <v>5</v>
      </c>
      <c r="I570" s="4">
        <v>1</v>
      </c>
      <c r="J570" s="4"/>
      <c r="K570" s="4"/>
      <c r="L570" s="4"/>
      <c r="M570" s="4">
        <v>3</v>
      </c>
      <c r="N570" s="15">
        <v>43562</v>
      </c>
      <c r="O570">
        <f t="shared" si="49"/>
        <v>0</v>
      </c>
      <c r="P570">
        <f>VLOOKUP("M"&amp;TEXT(G570,"0"),Punten!$A$1:$E$37,5,FALSE)</f>
        <v>0</v>
      </c>
      <c r="Q570">
        <f>VLOOKUP("M"&amp;TEXT(H570,"0"),Punten!$A$1:$E$37,5,FALSE)</f>
        <v>0</v>
      </c>
      <c r="R570">
        <f>VLOOKUP("M"&amp;TEXT(I570,"0"),Punten!$A$1:$E$37,5,FALSE)</f>
        <v>0</v>
      </c>
      <c r="S570">
        <f>VLOOKUP("K"&amp;TEXT(M570,"0"),Punten!$A$1:$E$37,5,FALSE)</f>
        <v>0</v>
      </c>
      <c r="T570">
        <f>VLOOKUP("H"&amp;TEXT(L570,"0"),Punten!$A$1:$E$37,5,FALSE)</f>
        <v>0</v>
      </c>
      <c r="U570">
        <f>VLOOKUP("F"&amp;TEXT(M570,"0"),Punten!$A$2:$E$158,5,FALSE)</f>
        <v>13</v>
      </c>
      <c r="V570">
        <f t="shared" si="50"/>
        <v>13</v>
      </c>
      <c r="W570" t="str">
        <f t="shared" si="51"/>
        <v>43562G13</v>
      </c>
      <c r="X570">
        <f t="shared" si="54"/>
        <v>3</v>
      </c>
      <c r="Y570" t="str">
        <f>VLOOKUP(A570,Klasses!$A$2:$B$100,2,FALSE)</f>
        <v>Girls 13/14</v>
      </c>
      <c r="Z570" t="s">
        <v>198</v>
      </c>
      <c r="AA570" t="str">
        <f t="shared" si="52"/>
        <v>FRITS BMX BELGIUM</v>
      </c>
      <c r="AB570" t="str">
        <f t="shared" si="53"/>
        <v>Britt HUYBRECHTS</v>
      </c>
    </row>
    <row r="571" spans="1:28" x14ac:dyDescent="0.25">
      <c r="A571" s="4" t="s">
        <v>39</v>
      </c>
      <c r="B571" s="4">
        <v>45778</v>
      </c>
      <c r="C571" s="4" t="s">
        <v>100</v>
      </c>
      <c r="D571" s="4" t="s">
        <v>160</v>
      </c>
      <c r="E571" s="14">
        <v>37267</v>
      </c>
      <c r="F571" s="4" t="s">
        <v>92</v>
      </c>
      <c r="G571" s="4">
        <v>1</v>
      </c>
      <c r="H571" s="4">
        <v>5</v>
      </c>
      <c r="I571" s="4">
        <v>2</v>
      </c>
      <c r="J571" s="4"/>
      <c r="K571" s="4"/>
      <c r="L571" s="4">
        <v>2</v>
      </c>
      <c r="M571" s="4">
        <v>8</v>
      </c>
      <c r="N571" s="15">
        <v>43562</v>
      </c>
      <c r="O571">
        <f t="shared" si="49"/>
        <v>0</v>
      </c>
      <c r="P571">
        <f>VLOOKUP("M"&amp;TEXT(G571,"0"),Punten!$A$1:$E$37,5,FALSE)</f>
        <v>0</v>
      </c>
      <c r="Q571">
        <f>VLOOKUP("M"&amp;TEXT(H571,"0"),Punten!$A$1:$E$37,5,FALSE)</f>
        <v>0</v>
      </c>
      <c r="R571">
        <f>VLOOKUP("M"&amp;TEXT(I571,"0"),Punten!$A$1:$E$37,5,FALSE)</f>
        <v>0</v>
      </c>
      <c r="S571">
        <f>VLOOKUP("K"&amp;TEXT(M571,"0"),Punten!$A$1:$E$37,5,FALSE)</f>
        <v>0</v>
      </c>
      <c r="T571">
        <f>VLOOKUP("H"&amp;TEXT(L571,"0"),Punten!$A$1:$E$37,5,FALSE)</f>
        <v>0</v>
      </c>
      <c r="U571">
        <f>VLOOKUP("F"&amp;TEXT(M571,"0"),Punten!$A$2:$E$158,5,FALSE)</f>
        <v>5</v>
      </c>
      <c r="V571">
        <f t="shared" si="50"/>
        <v>5</v>
      </c>
      <c r="W571" t="str">
        <f t="shared" si="51"/>
        <v>43562B17</v>
      </c>
      <c r="X571">
        <f t="shared" si="54"/>
        <v>4</v>
      </c>
      <c r="Y571" t="str">
        <f>VLOOKUP(A571,Klasses!$A$2:$B$100,2,FALSE)</f>
        <v>Boys 17/18</v>
      </c>
      <c r="Z571" t="s">
        <v>198</v>
      </c>
      <c r="AA571" t="str">
        <f t="shared" si="52"/>
        <v>FRITS BMX BELGIUM</v>
      </c>
      <c r="AB571" t="str">
        <f t="shared" si="53"/>
        <v>Jorre VANDERLINDEN</v>
      </c>
    </row>
    <row r="572" spans="1:28" x14ac:dyDescent="0.25">
      <c r="A572" s="4" t="s">
        <v>39</v>
      </c>
      <c r="B572" s="4">
        <v>45668</v>
      </c>
      <c r="C572" s="4" t="s">
        <v>156</v>
      </c>
      <c r="D572" s="4" t="s">
        <v>159</v>
      </c>
      <c r="E572" s="14">
        <v>37297</v>
      </c>
      <c r="F572" s="4" t="s">
        <v>86</v>
      </c>
      <c r="G572" s="4">
        <v>1</v>
      </c>
      <c r="H572" s="4">
        <v>1</v>
      </c>
      <c r="I572" s="4">
        <v>1</v>
      </c>
      <c r="J572" s="4"/>
      <c r="K572" s="4"/>
      <c r="L572" s="4">
        <v>1</v>
      </c>
      <c r="M572" s="4">
        <v>3</v>
      </c>
      <c r="N572" s="15">
        <v>43562</v>
      </c>
      <c r="O572">
        <f t="shared" si="49"/>
        <v>0</v>
      </c>
      <c r="P572">
        <f>VLOOKUP("M"&amp;TEXT(G572,"0"),Punten!$A$1:$E$37,5,FALSE)</f>
        <v>0</v>
      </c>
      <c r="Q572">
        <f>VLOOKUP("M"&amp;TEXT(H572,"0"),Punten!$A$1:$E$37,5,FALSE)</f>
        <v>0</v>
      </c>
      <c r="R572">
        <f>VLOOKUP("M"&amp;TEXT(I572,"0"),Punten!$A$1:$E$37,5,FALSE)</f>
        <v>0</v>
      </c>
      <c r="S572">
        <f>VLOOKUP("K"&amp;TEXT(M572,"0"),Punten!$A$1:$E$37,5,FALSE)</f>
        <v>0</v>
      </c>
      <c r="T572">
        <f>VLOOKUP("H"&amp;TEXT(L572,"0"),Punten!$A$1:$E$37,5,FALSE)</f>
        <v>0</v>
      </c>
      <c r="U572">
        <f>VLOOKUP("F"&amp;TEXT(M572,"0"),Punten!$A$2:$E$158,5,FALSE)</f>
        <v>13</v>
      </c>
      <c r="V572">
        <f t="shared" si="50"/>
        <v>13</v>
      </c>
      <c r="W572" t="str">
        <f t="shared" si="51"/>
        <v>43562B17</v>
      </c>
      <c r="X572">
        <f t="shared" si="54"/>
        <v>1</v>
      </c>
      <c r="Y572" t="str">
        <f>VLOOKUP(A572,Klasses!$A$2:$B$100,2,FALSE)</f>
        <v>Boys 17/18</v>
      </c>
      <c r="Z572" t="s">
        <v>198</v>
      </c>
      <c r="AA572" t="str">
        <f t="shared" si="52"/>
        <v>HARO-BMX4LIFE TEAM</v>
      </c>
      <c r="AB572" t="str">
        <f t="shared" si="53"/>
        <v>Robbe MEERTS</v>
      </c>
    </row>
    <row r="573" spans="1:28" x14ac:dyDescent="0.25">
      <c r="A573" s="4" t="s">
        <v>72</v>
      </c>
      <c r="B573" s="4">
        <v>47036</v>
      </c>
      <c r="C573" s="4" t="s">
        <v>210</v>
      </c>
      <c r="D573" s="4" t="s">
        <v>85</v>
      </c>
      <c r="E573" s="14">
        <v>36387</v>
      </c>
      <c r="F573" s="4" t="s">
        <v>86</v>
      </c>
      <c r="G573" s="4">
        <v>1</v>
      </c>
      <c r="H573" s="4">
        <v>2</v>
      </c>
      <c r="I573" s="4">
        <v>1</v>
      </c>
      <c r="J573" s="4"/>
      <c r="K573" s="4"/>
      <c r="L573" s="4">
        <v>1</v>
      </c>
      <c r="M573" s="4">
        <v>7</v>
      </c>
      <c r="N573" s="15">
        <v>43562</v>
      </c>
      <c r="O573">
        <f t="shared" si="49"/>
        <v>0</v>
      </c>
      <c r="P573">
        <f>VLOOKUP("M"&amp;TEXT(G573,"0"),Punten!$A$1:$E$37,5,FALSE)</f>
        <v>0</v>
      </c>
      <c r="Q573">
        <f>VLOOKUP("M"&amp;TEXT(H573,"0"),Punten!$A$1:$E$37,5,FALSE)</f>
        <v>0</v>
      </c>
      <c r="R573">
        <f>VLOOKUP("M"&amp;TEXT(I573,"0"),Punten!$A$1:$E$37,5,FALSE)</f>
        <v>0</v>
      </c>
      <c r="S573">
        <f>VLOOKUP("K"&amp;TEXT(M573,"0"),Punten!$A$1:$E$37,5,FALSE)</f>
        <v>0</v>
      </c>
      <c r="T573">
        <f>VLOOKUP("H"&amp;TEXT(L573,"0"),Punten!$A$1:$E$37,5,FALSE)</f>
        <v>0</v>
      </c>
      <c r="U573">
        <f>VLOOKUP("F"&amp;TEXT(M573,"0"),Punten!$A$2:$E$158,5,FALSE)</f>
        <v>6</v>
      </c>
      <c r="V573">
        <f t="shared" si="50"/>
        <v>6</v>
      </c>
      <c r="W573" t="str">
        <f t="shared" si="51"/>
        <v>43562C29</v>
      </c>
      <c r="X573">
        <f t="shared" si="54"/>
        <v>2</v>
      </c>
      <c r="Y573" t="str">
        <f>VLOOKUP(A573,Klasses!$A$2:$B$100,2,FALSE)</f>
        <v>Cruisers 17-29 jaar</v>
      </c>
      <c r="Z573" t="s">
        <v>198</v>
      </c>
      <c r="AA573" t="str">
        <f t="shared" si="52"/>
        <v>HARO-BMX4LIFE TEAM</v>
      </c>
      <c r="AB573" t="str">
        <f t="shared" si="53"/>
        <v>Brent VANHOOF</v>
      </c>
    </row>
    <row r="574" spans="1:28" x14ac:dyDescent="0.25">
      <c r="A574" s="4" t="s">
        <v>40</v>
      </c>
      <c r="B574" s="4">
        <v>45763</v>
      </c>
      <c r="C574" s="4" t="s">
        <v>146</v>
      </c>
      <c r="D574" s="4" t="s">
        <v>152</v>
      </c>
      <c r="E574" s="14">
        <v>37759</v>
      </c>
      <c r="F574" s="4" t="s">
        <v>86</v>
      </c>
      <c r="G574" s="4">
        <v>4</v>
      </c>
      <c r="H574" s="4">
        <v>1</v>
      </c>
      <c r="I574" s="4">
        <v>1</v>
      </c>
      <c r="J574" s="4"/>
      <c r="K574" s="4">
        <v>1</v>
      </c>
      <c r="L574" s="4">
        <v>8</v>
      </c>
      <c r="M574" s="4"/>
      <c r="N574" s="15">
        <v>43562</v>
      </c>
      <c r="O574">
        <f t="shared" si="49"/>
        <v>0</v>
      </c>
      <c r="P574">
        <f>VLOOKUP("M"&amp;TEXT(G574,"0"),Punten!$A$1:$E$37,5,FALSE)</f>
        <v>0</v>
      </c>
      <c r="Q574">
        <f>VLOOKUP("M"&amp;TEXT(H574,"0"),Punten!$A$1:$E$37,5,FALSE)</f>
        <v>0</v>
      </c>
      <c r="R574">
        <f>VLOOKUP("M"&amp;TEXT(I574,"0"),Punten!$A$1:$E$37,5,FALSE)</f>
        <v>0</v>
      </c>
      <c r="S574">
        <f>VLOOKUP("K"&amp;TEXT(M574,"0"),Punten!$A$1:$E$37,5,FALSE)</f>
        <v>0</v>
      </c>
      <c r="T574">
        <f>VLOOKUP("H"&amp;TEXT(L574,"0"),Punten!$A$1:$E$37,5,FALSE)</f>
        <v>0</v>
      </c>
      <c r="U574">
        <f>VLOOKUP("F"&amp;TEXT(M574,"0"),Punten!$A$2:$E$158,5,FALSE)</f>
        <v>0</v>
      </c>
      <c r="V574">
        <f t="shared" si="50"/>
        <v>0</v>
      </c>
      <c r="W574" t="str">
        <f t="shared" si="51"/>
        <v>43562B15</v>
      </c>
      <c r="X574">
        <f t="shared" si="54"/>
        <v>3</v>
      </c>
      <c r="Y574" t="str">
        <f>VLOOKUP(A574,Klasses!$A$2:$B$100,2,FALSE)</f>
        <v>Boys 15/16</v>
      </c>
      <c r="Z574" t="s">
        <v>198</v>
      </c>
      <c r="AA574" t="str">
        <f t="shared" si="52"/>
        <v>HARO-BMX4LIFE TEAM</v>
      </c>
      <c r="AB574" t="str">
        <f t="shared" si="53"/>
        <v>Mattheo HANNES</v>
      </c>
    </row>
    <row r="575" spans="1:28" x14ac:dyDescent="0.25">
      <c r="A575" s="4" t="s">
        <v>40</v>
      </c>
      <c r="B575" s="4">
        <v>47042</v>
      </c>
      <c r="C575" s="4" t="s">
        <v>87</v>
      </c>
      <c r="D575" s="4" t="s">
        <v>149</v>
      </c>
      <c r="E575" s="14">
        <v>38037</v>
      </c>
      <c r="F575" s="4" t="s">
        <v>86</v>
      </c>
      <c r="G575" s="4">
        <v>2</v>
      </c>
      <c r="H575" s="4">
        <v>3</v>
      </c>
      <c r="I575" s="4">
        <v>4</v>
      </c>
      <c r="J575" s="4"/>
      <c r="K575" s="4">
        <v>5</v>
      </c>
      <c r="L575" s="4"/>
      <c r="M575" s="4"/>
      <c r="N575" s="15">
        <v>43562</v>
      </c>
      <c r="O575">
        <f t="shared" si="49"/>
        <v>0</v>
      </c>
      <c r="P575">
        <f>VLOOKUP("M"&amp;TEXT(G575,"0"),Punten!$A$1:$E$37,5,FALSE)</f>
        <v>0</v>
      </c>
      <c r="Q575">
        <f>VLOOKUP("M"&amp;TEXT(H575,"0"),Punten!$A$1:$E$37,5,FALSE)</f>
        <v>0</v>
      </c>
      <c r="R575">
        <f>VLOOKUP("M"&amp;TEXT(I575,"0"),Punten!$A$1:$E$37,5,FALSE)</f>
        <v>0</v>
      </c>
      <c r="S575">
        <f>VLOOKUP("K"&amp;TEXT(M575,"0"),Punten!$A$1:$E$37,5,FALSE)</f>
        <v>0</v>
      </c>
      <c r="T575">
        <f>VLOOKUP("H"&amp;TEXT(L575,"0"),Punten!$A$1:$E$37,5,FALSE)</f>
        <v>0</v>
      </c>
      <c r="U575">
        <f>VLOOKUP("F"&amp;TEXT(M575,"0"),Punten!$A$2:$E$158,5,FALSE)</f>
        <v>0</v>
      </c>
      <c r="V575">
        <f t="shared" si="50"/>
        <v>0</v>
      </c>
      <c r="W575" t="str">
        <f t="shared" si="51"/>
        <v>43562B15</v>
      </c>
      <c r="X575">
        <f t="shared" si="54"/>
        <v>4</v>
      </c>
      <c r="Y575" t="str">
        <f>VLOOKUP(A575,Klasses!$A$2:$B$100,2,FALSE)</f>
        <v>Boys 15/16</v>
      </c>
      <c r="Z575" t="s">
        <v>198</v>
      </c>
      <c r="AA575" t="str">
        <f t="shared" si="52"/>
        <v>HARO-BMX4LIFE TEAM</v>
      </c>
      <c r="AB575" t="str">
        <f t="shared" si="53"/>
        <v>Luka VAN STEENBERGEN</v>
      </c>
    </row>
    <row r="576" spans="1:28" x14ac:dyDescent="0.25">
      <c r="A576" s="4" t="s">
        <v>72</v>
      </c>
      <c r="B576" s="4">
        <v>56381</v>
      </c>
      <c r="C576" s="4" t="s">
        <v>225</v>
      </c>
      <c r="D576" s="4" t="s">
        <v>78</v>
      </c>
      <c r="E576" s="14">
        <v>36393</v>
      </c>
      <c r="F576" s="4" t="s">
        <v>77</v>
      </c>
      <c r="G576" s="4">
        <v>1</v>
      </c>
      <c r="H576" s="4">
        <v>1</v>
      </c>
      <c r="I576" s="4">
        <v>1</v>
      </c>
      <c r="J576" s="4"/>
      <c r="K576" s="4"/>
      <c r="L576" s="4">
        <v>1</v>
      </c>
      <c r="M576" s="4">
        <v>1</v>
      </c>
      <c r="N576" s="15">
        <v>43562</v>
      </c>
      <c r="O576">
        <f t="shared" si="49"/>
        <v>0</v>
      </c>
      <c r="P576">
        <f>VLOOKUP("M"&amp;TEXT(G576,"0"),Punten!$A$1:$E$37,5,FALSE)</f>
        <v>0</v>
      </c>
      <c r="Q576">
        <f>VLOOKUP("M"&amp;TEXT(H576,"0"),Punten!$A$1:$E$37,5,FALSE)</f>
        <v>0</v>
      </c>
      <c r="R576">
        <f>VLOOKUP("M"&amp;TEXT(I576,"0"),Punten!$A$1:$E$37,5,FALSE)</f>
        <v>0</v>
      </c>
      <c r="S576">
        <f>VLOOKUP("K"&amp;TEXT(M576,"0"),Punten!$A$1:$E$37,5,FALSE)</f>
        <v>0</v>
      </c>
      <c r="T576">
        <f>VLOOKUP("H"&amp;TEXT(L576,"0"),Punten!$A$1:$E$37,5,FALSE)</f>
        <v>0</v>
      </c>
      <c r="U576">
        <f>VLOOKUP("F"&amp;TEXT(M576,"0"),Punten!$A$2:$E$158,5,FALSE)</f>
        <v>20</v>
      </c>
      <c r="V576">
        <f t="shared" si="50"/>
        <v>20</v>
      </c>
      <c r="W576" t="str">
        <f t="shared" si="51"/>
        <v>43562C29</v>
      </c>
      <c r="X576">
        <f t="shared" si="54"/>
        <v>1</v>
      </c>
      <c r="Y576" t="str">
        <f>VLOOKUP(A576,Klasses!$A$2:$B$100,2,FALSE)</f>
        <v>Cruisers 17-29 jaar</v>
      </c>
      <c r="Z576" t="s">
        <v>198</v>
      </c>
      <c r="AA576" t="str">
        <f t="shared" si="52"/>
        <v>ICE FACTORY BELGIUM</v>
      </c>
      <c r="AB576" t="str">
        <f t="shared" si="53"/>
        <v>Dennis STEEMANS</v>
      </c>
    </row>
    <row r="577" spans="1:28" x14ac:dyDescent="0.25">
      <c r="A577" s="4" t="s">
        <v>72</v>
      </c>
      <c r="B577" s="4">
        <v>49660</v>
      </c>
      <c r="C577" s="4" t="s">
        <v>88</v>
      </c>
      <c r="D577" s="4" t="s">
        <v>89</v>
      </c>
      <c r="E577" s="14">
        <v>35668</v>
      </c>
      <c r="F577" s="4" t="s">
        <v>77</v>
      </c>
      <c r="G577" s="4">
        <v>2</v>
      </c>
      <c r="H577" s="4">
        <v>1</v>
      </c>
      <c r="I577" s="4">
        <v>3</v>
      </c>
      <c r="J577" s="4"/>
      <c r="K577" s="4"/>
      <c r="L577" s="4">
        <v>4</v>
      </c>
      <c r="M577" s="4">
        <v>5</v>
      </c>
      <c r="N577" s="15">
        <v>43562</v>
      </c>
      <c r="O577">
        <f t="shared" si="49"/>
        <v>0</v>
      </c>
      <c r="P577">
        <f>VLOOKUP("M"&amp;TEXT(G577,"0"),Punten!$A$1:$E$37,5,FALSE)</f>
        <v>0</v>
      </c>
      <c r="Q577">
        <f>VLOOKUP("M"&amp;TEXT(H577,"0"),Punten!$A$1:$E$37,5,FALSE)</f>
        <v>0</v>
      </c>
      <c r="R577">
        <f>VLOOKUP("M"&amp;TEXT(I577,"0"),Punten!$A$1:$E$37,5,FALSE)</f>
        <v>0</v>
      </c>
      <c r="S577">
        <f>VLOOKUP("K"&amp;TEXT(M577,"0"),Punten!$A$1:$E$37,5,FALSE)</f>
        <v>0</v>
      </c>
      <c r="T577">
        <f>VLOOKUP("H"&amp;TEXT(L577,"0"),Punten!$A$1:$E$37,5,FALSE)</f>
        <v>0</v>
      </c>
      <c r="U577">
        <f>VLOOKUP("F"&amp;TEXT(M577,"0"),Punten!$A$2:$E$158,5,FALSE)</f>
        <v>9</v>
      </c>
      <c r="V577">
        <f t="shared" si="50"/>
        <v>9</v>
      </c>
      <c r="W577" t="str">
        <f t="shared" si="51"/>
        <v>43562C29</v>
      </c>
      <c r="X577">
        <f t="shared" si="54"/>
        <v>2</v>
      </c>
      <c r="Y577" t="str">
        <f>VLOOKUP(A577,Klasses!$A$2:$B$100,2,FALSE)</f>
        <v>Cruisers 17-29 jaar</v>
      </c>
      <c r="Z577" t="s">
        <v>198</v>
      </c>
      <c r="AA577" t="str">
        <f t="shared" si="52"/>
        <v>ICE FACTORY BELGIUM</v>
      </c>
      <c r="AB577" t="str">
        <f t="shared" si="53"/>
        <v>Svendsen GOEMAN</v>
      </c>
    </row>
    <row r="578" spans="1:28" x14ac:dyDescent="0.25">
      <c r="A578" s="4" t="s">
        <v>43</v>
      </c>
      <c r="B578" s="4">
        <v>48713</v>
      </c>
      <c r="C578" s="4" t="s">
        <v>205</v>
      </c>
      <c r="D578" s="4" t="s">
        <v>206</v>
      </c>
      <c r="E578" s="14">
        <v>39099</v>
      </c>
      <c r="F578" s="4" t="s">
        <v>77</v>
      </c>
      <c r="G578" s="4">
        <v>5</v>
      </c>
      <c r="H578" s="4">
        <v>2</v>
      </c>
      <c r="I578" s="4">
        <v>4</v>
      </c>
      <c r="J578" s="4"/>
      <c r="K578" s="4">
        <v>2</v>
      </c>
      <c r="L578" s="4">
        <v>6</v>
      </c>
      <c r="M578" s="4"/>
      <c r="N578" s="15">
        <v>43562</v>
      </c>
      <c r="O578">
        <f t="shared" ref="O578:O641" si="55">COUNTIF($W$2:$W$5,W578)</f>
        <v>0</v>
      </c>
      <c r="P578">
        <f>VLOOKUP("M"&amp;TEXT(G578,"0"),Punten!$A$1:$E$37,5,FALSE)</f>
        <v>0</v>
      </c>
      <c r="Q578">
        <f>VLOOKUP("M"&amp;TEXT(H578,"0"),Punten!$A$1:$E$37,5,FALSE)</f>
        <v>0</v>
      </c>
      <c r="R578">
        <f>VLOOKUP("M"&amp;TEXT(I578,"0"),Punten!$A$1:$E$37,5,FALSE)</f>
        <v>0</v>
      </c>
      <c r="S578">
        <f>VLOOKUP("K"&amp;TEXT(M578,"0"),Punten!$A$1:$E$37,5,FALSE)</f>
        <v>0</v>
      </c>
      <c r="T578">
        <f>VLOOKUP("H"&amp;TEXT(L578,"0"),Punten!$A$1:$E$37,5,FALSE)</f>
        <v>0</v>
      </c>
      <c r="U578">
        <f>VLOOKUP("F"&amp;TEXT(M578,"0"),Punten!$A$2:$E$158,5,FALSE)</f>
        <v>0</v>
      </c>
      <c r="V578">
        <f t="shared" ref="V578:V641" si="56">SUM(P578:U578)</f>
        <v>0</v>
      </c>
      <c r="W578" t="str">
        <f t="shared" ref="W578:W641" si="57">N578&amp;A578</f>
        <v>43562B12</v>
      </c>
      <c r="X578">
        <f t="shared" si="54"/>
        <v>3</v>
      </c>
      <c r="Y578" t="str">
        <f>VLOOKUP(A578,Klasses!$A$2:$B$100,2,FALSE)</f>
        <v>Boys 12</v>
      </c>
      <c r="Z578" t="s">
        <v>198</v>
      </c>
      <c r="AA578" t="str">
        <f t="shared" ref="AA578:AA624" si="58">F578</f>
        <v>ICE FACTORY BELGIUM</v>
      </c>
      <c r="AB578" t="str">
        <f t="shared" ref="AB578:AB641" si="59">D578</f>
        <v>Brend VAN AERSCHOT</v>
      </c>
    </row>
    <row r="579" spans="1:28" x14ac:dyDescent="0.25">
      <c r="A579" s="4" t="s">
        <v>46</v>
      </c>
      <c r="B579" s="4">
        <v>45780</v>
      </c>
      <c r="C579" s="4" t="s">
        <v>184</v>
      </c>
      <c r="D579" s="4" t="s">
        <v>185</v>
      </c>
      <c r="E579" s="14">
        <v>37153</v>
      </c>
      <c r="F579" s="4" t="s">
        <v>77</v>
      </c>
      <c r="G579" s="4">
        <v>4</v>
      </c>
      <c r="H579" s="4">
        <v>6</v>
      </c>
      <c r="I579" s="4">
        <v>10</v>
      </c>
      <c r="J579" s="4"/>
      <c r="K579" s="4"/>
      <c r="L579" s="4"/>
      <c r="M579" s="4"/>
      <c r="N579" s="15">
        <v>43562</v>
      </c>
      <c r="O579">
        <f t="shared" si="55"/>
        <v>0</v>
      </c>
      <c r="P579">
        <f>VLOOKUP("M"&amp;TEXT(G579,"0"),Punten!$A$1:$E$37,5,FALSE)</f>
        <v>0</v>
      </c>
      <c r="Q579">
        <f>VLOOKUP("M"&amp;TEXT(H579,"0"),Punten!$A$1:$E$37,5,FALSE)</f>
        <v>0</v>
      </c>
      <c r="R579">
        <v>0</v>
      </c>
      <c r="S579">
        <f>VLOOKUP("K"&amp;TEXT(M579,"0"),Punten!$A$1:$E$37,5,FALSE)</f>
        <v>0</v>
      </c>
      <c r="T579">
        <f>VLOOKUP("H"&amp;TEXT(L579,"0"),Punten!$A$1:$E$37,5,FALSE)</f>
        <v>0</v>
      </c>
      <c r="U579">
        <f>VLOOKUP("F"&amp;TEXT(M579,"0"),Punten!$A$2:$E$158,5,FALSE)</f>
        <v>0</v>
      </c>
      <c r="V579">
        <f t="shared" si="56"/>
        <v>0</v>
      </c>
      <c r="W579" t="str">
        <f t="shared" si="57"/>
        <v>43562G15</v>
      </c>
      <c r="X579">
        <f t="shared" si="54"/>
        <v>4</v>
      </c>
      <c r="Y579" t="str">
        <f>VLOOKUP(A579,Klasses!$A$2:$B$100,2,FALSE)</f>
        <v>Girls 15+</v>
      </c>
      <c r="Z579" t="s">
        <v>198</v>
      </c>
      <c r="AA579" t="str">
        <f t="shared" si="58"/>
        <v>ICE FACTORY BELGIUM</v>
      </c>
      <c r="AB579" t="str">
        <f t="shared" si="59"/>
        <v>Yellise VAN DEN BROECK</v>
      </c>
    </row>
    <row r="580" spans="1:28" x14ac:dyDescent="0.25">
      <c r="A580" s="4" t="s">
        <v>49</v>
      </c>
      <c r="B580" s="4">
        <v>52317</v>
      </c>
      <c r="C580" s="4" t="s">
        <v>94</v>
      </c>
      <c r="D580" s="4" t="s">
        <v>95</v>
      </c>
      <c r="E580" s="14">
        <v>31067</v>
      </c>
      <c r="F580" s="4" t="s">
        <v>96</v>
      </c>
      <c r="G580" s="4">
        <v>2</v>
      </c>
      <c r="H580" s="4">
        <v>1</v>
      </c>
      <c r="I580" s="4">
        <v>6</v>
      </c>
      <c r="J580" s="4"/>
      <c r="K580" s="4"/>
      <c r="L580" s="4"/>
      <c r="M580" s="4">
        <v>5</v>
      </c>
      <c r="N580" s="15">
        <v>43562</v>
      </c>
      <c r="O580">
        <f t="shared" si="55"/>
        <v>0</v>
      </c>
      <c r="P580">
        <f>VLOOKUP("M"&amp;TEXT(G580,"0"),Punten!$A$1:$E$37,5,FALSE)</f>
        <v>0</v>
      </c>
      <c r="Q580">
        <f>VLOOKUP("M"&amp;TEXT(H580,"0"),Punten!$A$1:$E$37,5,FALSE)</f>
        <v>0</v>
      </c>
      <c r="R580">
        <f>VLOOKUP("M"&amp;TEXT(I580,"0"),Punten!$A$1:$E$37,5,FALSE)</f>
        <v>0</v>
      </c>
      <c r="S580">
        <f>VLOOKUP("K"&amp;TEXT(M580,"0"),Punten!$A$1:$E$37,5,FALSE)</f>
        <v>0</v>
      </c>
      <c r="T580">
        <f>VLOOKUP("H"&amp;TEXT(L580,"0"),Punten!$A$1:$E$37,5,FALSE)</f>
        <v>0</v>
      </c>
      <c r="U580">
        <f>VLOOKUP("F"&amp;TEXT(M580,"0"),Punten!$A$2:$E$158,5,FALSE)</f>
        <v>9</v>
      </c>
      <c r="V580">
        <f t="shared" si="56"/>
        <v>9</v>
      </c>
      <c r="W580" t="str">
        <f t="shared" si="57"/>
        <v>43562C30</v>
      </c>
      <c r="X580">
        <f t="shared" si="54"/>
        <v>1</v>
      </c>
      <c r="Y580" t="str">
        <f>VLOOKUP(A580,Klasses!$A$2:$B$100,2,FALSE)</f>
        <v>Cruisers 30-39 jaar</v>
      </c>
      <c r="Z580" t="s">
        <v>198</v>
      </c>
      <c r="AA580" t="str">
        <f t="shared" si="58"/>
        <v>MARTIN SPORTS PRO WINNER FACTORY TEAM</v>
      </c>
      <c r="AB580" t="str">
        <f t="shared" si="59"/>
        <v>Gorden MARTIN</v>
      </c>
    </row>
    <row r="581" spans="1:28" x14ac:dyDescent="0.25">
      <c r="A581" s="4" t="s">
        <v>42</v>
      </c>
      <c r="B581" s="4">
        <v>52153</v>
      </c>
      <c r="C581" s="4" t="s">
        <v>67</v>
      </c>
      <c r="D581" s="4" t="s">
        <v>133</v>
      </c>
      <c r="E581" s="14">
        <v>38767</v>
      </c>
      <c r="F581" s="4" t="s">
        <v>96</v>
      </c>
      <c r="G581" s="4">
        <v>1</v>
      </c>
      <c r="H581" s="4">
        <v>1</v>
      </c>
      <c r="I581" s="4">
        <v>2</v>
      </c>
      <c r="J581" s="4"/>
      <c r="K581" s="4">
        <v>1</v>
      </c>
      <c r="L581" s="4">
        <v>1</v>
      </c>
      <c r="M581" s="4">
        <v>6</v>
      </c>
      <c r="N581" s="15">
        <v>43562</v>
      </c>
      <c r="O581">
        <f t="shared" si="55"/>
        <v>0</v>
      </c>
      <c r="P581">
        <f>VLOOKUP("M"&amp;TEXT(G581,"0"),Punten!$A$1:$E$37,5,FALSE)</f>
        <v>0</v>
      </c>
      <c r="Q581">
        <f>VLOOKUP("M"&amp;TEXT(H581,"0"),Punten!$A$1:$E$37,5,FALSE)</f>
        <v>0</v>
      </c>
      <c r="R581">
        <f>VLOOKUP("M"&amp;TEXT(I581,"0"),Punten!$A$1:$E$37,5,FALSE)</f>
        <v>0</v>
      </c>
      <c r="S581">
        <f>VLOOKUP("K"&amp;TEXT(M581,"0"),Punten!$A$1:$E$37,5,FALSE)</f>
        <v>0</v>
      </c>
      <c r="T581">
        <f>VLOOKUP("H"&amp;TEXT(L581,"0"),Punten!$A$1:$E$37,5,FALSE)</f>
        <v>0</v>
      </c>
      <c r="U581">
        <f>VLOOKUP("F"&amp;TEXT(M581,"0"),Punten!$A$2:$E$158,5,FALSE)</f>
        <v>7</v>
      </c>
      <c r="V581">
        <f t="shared" si="56"/>
        <v>7</v>
      </c>
      <c r="W581" t="str">
        <f t="shared" si="57"/>
        <v>43562B13</v>
      </c>
      <c r="X581">
        <f t="shared" si="54"/>
        <v>2</v>
      </c>
      <c r="Y581" t="str">
        <f>VLOOKUP(A581,Klasses!$A$2:$B$100,2,FALSE)</f>
        <v>Boys 13</v>
      </c>
      <c r="Z581" t="s">
        <v>198</v>
      </c>
      <c r="AA581" t="str">
        <f t="shared" si="58"/>
        <v>MARTIN SPORTS PRO WINNER FACTORY TEAM</v>
      </c>
      <c r="AB581" t="str">
        <f t="shared" si="59"/>
        <v>Gianni TERRYN</v>
      </c>
    </row>
    <row r="582" spans="1:28" x14ac:dyDescent="0.25">
      <c r="A582" s="4" t="s">
        <v>42</v>
      </c>
      <c r="B582" s="4">
        <v>45752</v>
      </c>
      <c r="C582" s="4" t="s">
        <v>135</v>
      </c>
      <c r="D582" s="4" t="s">
        <v>136</v>
      </c>
      <c r="E582" s="14">
        <v>38798</v>
      </c>
      <c r="F582" s="4" t="s">
        <v>137</v>
      </c>
      <c r="G582" s="4">
        <v>1</v>
      </c>
      <c r="H582" s="4">
        <v>2</v>
      </c>
      <c r="I582" s="4">
        <v>1</v>
      </c>
      <c r="J582" s="4"/>
      <c r="K582" s="4">
        <v>1</v>
      </c>
      <c r="L582" s="4">
        <v>2</v>
      </c>
      <c r="M582" s="4">
        <v>1</v>
      </c>
      <c r="N582" s="15">
        <v>43562</v>
      </c>
      <c r="O582">
        <f t="shared" si="55"/>
        <v>0</v>
      </c>
      <c r="P582">
        <f>VLOOKUP("M"&amp;TEXT(G582,"0"),Punten!$A$1:$E$37,5,FALSE)</f>
        <v>0</v>
      </c>
      <c r="Q582">
        <f>VLOOKUP("M"&amp;TEXT(H582,"0"),Punten!$A$1:$E$37,5,FALSE)</f>
        <v>0</v>
      </c>
      <c r="R582">
        <f>VLOOKUP("M"&amp;TEXT(I582,"0"),Punten!$A$1:$E$37,5,FALSE)</f>
        <v>0</v>
      </c>
      <c r="S582">
        <f>VLOOKUP("K"&amp;TEXT(M582,"0"),Punten!$A$1:$E$37,5,FALSE)</f>
        <v>0</v>
      </c>
      <c r="T582">
        <f>VLOOKUP("H"&amp;TEXT(L582,"0"),Punten!$A$1:$E$37,5,FALSE)</f>
        <v>0</v>
      </c>
      <c r="U582">
        <f>VLOOKUP("F"&amp;TEXT(M582,"0"),Punten!$A$2:$E$158,5,FALSE)</f>
        <v>20</v>
      </c>
      <c r="V582">
        <f t="shared" si="56"/>
        <v>20</v>
      </c>
      <c r="W582" t="str">
        <f t="shared" si="57"/>
        <v>43562B13</v>
      </c>
      <c r="X582">
        <f t="shared" si="54"/>
        <v>1</v>
      </c>
      <c r="Y582" t="str">
        <f>VLOOKUP(A582,Klasses!$A$2:$B$100,2,FALSE)</f>
        <v>Boys 13</v>
      </c>
      <c r="Z582" t="s">
        <v>198</v>
      </c>
      <c r="AA582" t="str">
        <f t="shared" si="58"/>
        <v>MEYBO FACTORY TEAM BELGIUM</v>
      </c>
      <c r="AB582" t="str">
        <f t="shared" si="59"/>
        <v>Sem BOECKX</v>
      </c>
    </row>
    <row r="583" spans="1:28" x14ac:dyDescent="0.25">
      <c r="A583" s="4" t="s">
        <v>40</v>
      </c>
      <c r="B583" s="4">
        <v>48034</v>
      </c>
      <c r="C583" s="4" t="s">
        <v>154</v>
      </c>
      <c r="D583" s="4" t="s">
        <v>155</v>
      </c>
      <c r="E583" s="14">
        <v>38005</v>
      </c>
      <c r="F583" s="4" t="s">
        <v>137</v>
      </c>
      <c r="G583" s="4">
        <v>7</v>
      </c>
      <c r="H583" s="4">
        <v>1</v>
      </c>
      <c r="I583" s="4">
        <v>1</v>
      </c>
      <c r="J583" s="4"/>
      <c r="K583" s="4">
        <v>1</v>
      </c>
      <c r="L583" s="4">
        <v>1</v>
      </c>
      <c r="M583" s="4">
        <v>1</v>
      </c>
      <c r="N583" s="15">
        <v>43562</v>
      </c>
      <c r="O583">
        <f t="shared" si="55"/>
        <v>0</v>
      </c>
      <c r="P583">
        <f>VLOOKUP("M"&amp;TEXT(G583,"0"),Punten!$A$1:$E$37,5,FALSE)</f>
        <v>0</v>
      </c>
      <c r="Q583">
        <f>VLOOKUP("M"&amp;TEXT(H583,"0"),Punten!$A$1:$E$37,5,FALSE)</f>
        <v>0</v>
      </c>
      <c r="R583">
        <f>VLOOKUP("M"&amp;TEXT(I583,"0"),Punten!$A$1:$E$37,5,FALSE)</f>
        <v>0</v>
      </c>
      <c r="S583">
        <f>VLOOKUP("K"&amp;TEXT(M583,"0"),Punten!$A$1:$E$37,5,FALSE)</f>
        <v>0</v>
      </c>
      <c r="T583">
        <f>VLOOKUP("H"&amp;TEXT(L583,"0"),Punten!$A$1:$E$37,5,FALSE)</f>
        <v>0</v>
      </c>
      <c r="U583">
        <f>VLOOKUP("F"&amp;TEXT(M583,"0"),Punten!$A$2:$E$158,5,FALSE)</f>
        <v>20</v>
      </c>
      <c r="V583">
        <f t="shared" si="56"/>
        <v>20</v>
      </c>
      <c r="W583" t="str">
        <f t="shared" si="57"/>
        <v>43562B15</v>
      </c>
      <c r="X583">
        <f t="shared" si="54"/>
        <v>2</v>
      </c>
      <c r="Y583" t="str">
        <f>VLOOKUP(A583,Klasses!$A$2:$B$100,2,FALSE)</f>
        <v>Boys 15/16</v>
      </c>
      <c r="Z583" t="s">
        <v>198</v>
      </c>
      <c r="AA583" t="str">
        <f t="shared" si="58"/>
        <v>MEYBO FACTORY TEAM BELGIUM</v>
      </c>
      <c r="AB583" t="str">
        <f t="shared" si="59"/>
        <v>Wannes MAGDELIJNS</v>
      </c>
    </row>
    <row r="584" spans="1:28" x14ac:dyDescent="0.25">
      <c r="A584" s="4" t="s">
        <v>45</v>
      </c>
      <c r="B584" s="4">
        <v>45754</v>
      </c>
      <c r="C584" s="4" t="s">
        <v>173</v>
      </c>
      <c r="D584" s="4" t="s">
        <v>174</v>
      </c>
      <c r="E584" s="14">
        <v>38489</v>
      </c>
      <c r="F584" s="4" t="s">
        <v>137</v>
      </c>
      <c r="G584" s="4">
        <v>1</v>
      </c>
      <c r="H584" s="4">
        <v>1</v>
      </c>
      <c r="I584" s="4">
        <v>1</v>
      </c>
      <c r="J584" s="4"/>
      <c r="K584" s="4"/>
      <c r="L584" s="4"/>
      <c r="M584" s="4">
        <v>1</v>
      </c>
      <c r="N584" s="15">
        <v>43562</v>
      </c>
      <c r="O584">
        <f t="shared" si="55"/>
        <v>0</v>
      </c>
      <c r="P584">
        <f>VLOOKUP("M"&amp;TEXT(G584,"0"),Punten!$A$1:$E$37,5,FALSE)</f>
        <v>0</v>
      </c>
      <c r="Q584">
        <f>VLOOKUP("M"&amp;TEXT(H584,"0"),Punten!$A$1:$E$37,5,FALSE)</f>
        <v>0</v>
      </c>
      <c r="R584">
        <f>VLOOKUP("M"&amp;TEXT(I584,"0"),Punten!$A$1:$E$37,5,FALSE)</f>
        <v>0</v>
      </c>
      <c r="S584">
        <f>VLOOKUP("K"&amp;TEXT(M584,"0"),Punten!$A$1:$E$37,5,FALSE)</f>
        <v>0</v>
      </c>
      <c r="T584">
        <f>VLOOKUP("H"&amp;TEXT(L584,"0"),Punten!$A$1:$E$37,5,FALSE)</f>
        <v>0</v>
      </c>
      <c r="U584">
        <f>VLOOKUP("F"&amp;TEXT(M584,"0"),Punten!$A$2:$E$158,5,FALSE)</f>
        <v>20</v>
      </c>
      <c r="V584">
        <f t="shared" si="56"/>
        <v>20</v>
      </c>
      <c r="W584" t="str">
        <f t="shared" si="57"/>
        <v>43562G13</v>
      </c>
      <c r="X584">
        <f t="shared" si="54"/>
        <v>3</v>
      </c>
      <c r="Y584" t="str">
        <f>VLOOKUP(A584,Klasses!$A$2:$B$100,2,FALSE)</f>
        <v>Girls 13/14</v>
      </c>
      <c r="Z584" t="s">
        <v>198</v>
      </c>
      <c r="AA584" t="str">
        <f t="shared" si="58"/>
        <v>MEYBO FACTORY TEAM BELGIUM</v>
      </c>
      <c r="AB584" t="str">
        <f t="shared" si="59"/>
        <v>Verona VAN MOL</v>
      </c>
    </row>
    <row r="585" spans="1:28" x14ac:dyDescent="0.25">
      <c r="A585" s="4" t="s">
        <v>38</v>
      </c>
      <c r="B585" s="4">
        <v>47032</v>
      </c>
      <c r="C585" s="4" t="s">
        <v>163</v>
      </c>
      <c r="D585" s="4" t="s">
        <v>164</v>
      </c>
      <c r="E585" s="14">
        <v>36194</v>
      </c>
      <c r="F585" s="4" t="s">
        <v>137</v>
      </c>
      <c r="G585" s="4">
        <v>1</v>
      </c>
      <c r="H585" s="4">
        <v>2</v>
      </c>
      <c r="I585" s="4">
        <v>1</v>
      </c>
      <c r="J585" s="4"/>
      <c r="K585" s="4">
        <v>1</v>
      </c>
      <c r="L585" s="4">
        <v>2</v>
      </c>
      <c r="M585" s="4">
        <v>3</v>
      </c>
      <c r="N585" s="15">
        <v>43562</v>
      </c>
      <c r="O585">
        <f t="shared" si="55"/>
        <v>0</v>
      </c>
      <c r="P585">
        <f>VLOOKUP("M"&amp;TEXT(G585,"0"),Punten!$A$1:$E$37,5,FALSE)</f>
        <v>0</v>
      </c>
      <c r="Q585">
        <f>VLOOKUP("M"&amp;TEXT(H585,"0"),Punten!$A$1:$E$37,5,FALSE)</f>
        <v>0</v>
      </c>
      <c r="R585">
        <f>VLOOKUP("M"&amp;TEXT(I585,"0"),Punten!$A$1:$E$37,5,FALSE)</f>
        <v>0</v>
      </c>
      <c r="S585">
        <f>VLOOKUP("K"&amp;TEXT(M585,"0"),Punten!$A$1:$E$37,5,FALSE)</f>
        <v>0</v>
      </c>
      <c r="T585">
        <f>VLOOKUP("H"&amp;TEXT(L585,"0"),Punten!$A$1:$E$37,5,FALSE)</f>
        <v>0</v>
      </c>
      <c r="U585">
        <f>VLOOKUP("F"&amp;TEXT(M585,"0"),Punten!$A$2:$E$158,5,FALSE)</f>
        <v>13</v>
      </c>
      <c r="V585">
        <f t="shared" si="56"/>
        <v>13</v>
      </c>
      <c r="W585" t="str">
        <f t="shared" si="57"/>
        <v>43562B19</v>
      </c>
      <c r="X585">
        <f t="shared" si="54"/>
        <v>4</v>
      </c>
      <c r="Y585" t="str">
        <f>VLOOKUP(A585,Klasses!$A$2:$B$100,2,FALSE)</f>
        <v>Boys 19+</v>
      </c>
      <c r="Z585" t="s">
        <v>198</v>
      </c>
      <c r="AA585" t="str">
        <f t="shared" si="58"/>
        <v>MEYBO FACTORY TEAM BELGIUM</v>
      </c>
      <c r="AB585" t="str">
        <f t="shared" si="59"/>
        <v>Brett JACOBS</v>
      </c>
    </row>
    <row r="586" spans="1:28" x14ac:dyDescent="0.25">
      <c r="A586" s="4" t="s">
        <v>39</v>
      </c>
      <c r="B586" s="4">
        <v>45777</v>
      </c>
      <c r="C586" s="4" t="s">
        <v>106</v>
      </c>
      <c r="D586" s="4" t="s">
        <v>158</v>
      </c>
      <c r="E586" s="14">
        <v>37549</v>
      </c>
      <c r="F586" s="4" t="s">
        <v>70</v>
      </c>
      <c r="G586" s="4">
        <v>2</v>
      </c>
      <c r="H586" s="4">
        <v>3</v>
      </c>
      <c r="I586" s="4">
        <v>2</v>
      </c>
      <c r="J586" s="4"/>
      <c r="K586" s="4"/>
      <c r="L586" s="4">
        <v>2</v>
      </c>
      <c r="M586" s="4">
        <v>4</v>
      </c>
      <c r="N586" s="15">
        <v>43562</v>
      </c>
      <c r="O586">
        <f t="shared" si="55"/>
        <v>0</v>
      </c>
      <c r="P586">
        <f>VLOOKUP("M"&amp;TEXT(G586,"0"),Punten!$A$1:$E$37,5,FALSE)</f>
        <v>0</v>
      </c>
      <c r="Q586">
        <f>VLOOKUP("M"&amp;TEXT(H586,"0"),Punten!$A$1:$E$37,5,FALSE)</f>
        <v>0</v>
      </c>
      <c r="R586">
        <f>VLOOKUP("M"&amp;TEXT(I586,"0"),Punten!$A$1:$E$37,5,FALSE)</f>
        <v>0</v>
      </c>
      <c r="S586">
        <f>VLOOKUP("K"&amp;TEXT(M586,"0"),Punten!$A$1:$E$37,5,FALSE)</f>
        <v>0</v>
      </c>
      <c r="T586">
        <f>VLOOKUP("H"&amp;TEXT(L586,"0"),Punten!$A$1:$E$37,5,FALSE)</f>
        <v>0</v>
      </c>
      <c r="U586">
        <f>VLOOKUP("F"&amp;TEXT(M586,"0"),Punten!$A$2:$E$158,5,FALSE)</f>
        <v>11</v>
      </c>
      <c r="V586">
        <f t="shared" si="56"/>
        <v>11</v>
      </c>
      <c r="W586" t="str">
        <f t="shared" si="57"/>
        <v>43562B17</v>
      </c>
      <c r="X586">
        <f t="shared" si="54"/>
        <v>1</v>
      </c>
      <c r="Y586" t="str">
        <f>VLOOKUP(A586,Klasses!$A$2:$B$100,2,FALSE)</f>
        <v>Boys 17/18</v>
      </c>
      <c r="Z586" t="s">
        <v>198</v>
      </c>
      <c r="AA586" t="str">
        <f t="shared" si="58"/>
        <v>REVOLUTION BMX SHOP TEAM</v>
      </c>
      <c r="AB586" t="str">
        <f t="shared" si="59"/>
        <v>Maxim VAN ROOSBROECK</v>
      </c>
    </row>
    <row r="587" spans="1:28" x14ac:dyDescent="0.25">
      <c r="A587" s="4" t="s">
        <v>65</v>
      </c>
      <c r="B587" s="4">
        <v>54183</v>
      </c>
      <c r="C587" s="4" t="s">
        <v>195</v>
      </c>
      <c r="D587" s="4" t="s">
        <v>196</v>
      </c>
      <c r="E587" s="14">
        <v>34571</v>
      </c>
      <c r="F587" s="4" t="s">
        <v>70</v>
      </c>
      <c r="G587" s="4">
        <v>3</v>
      </c>
      <c r="H587" s="4">
        <v>5</v>
      </c>
      <c r="I587" s="4">
        <v>4</v>
      </c>
      <c r="J587" s="4"/>
      <c r="K587" s="4"/>
      <c r="L587" s="4">
        <v>4</v>
      </c>
      <c r="M587" s="4">
        <v>4</v>
      </c>
      <c r="N587" s="15">
        <v>43562</v>
      </c>
      <c r="O587">
        <f t="shared" si="55"/>
        <v>0</v>
      </c>
      <c r="P587">
        <f>VLOOKUP("M"&amp;TEXT(G587,"0"),Punten!$A$1:$E$37,5,FALSE)</f>
        <v>0</v>
      </c>
      <c r="Q587">
        <f>VLOOKUP("M"&amp;TEXT(H587,"0"),Punten!$A$1:$E$37,5,FALSE)</f>
        <v>0</v>
      </c>
      <c r="R587">
        <f>VLOOKUP("M"&amp;TEXT(I587,"0"),Punten!$A$1:$E$37,5,FALSE)</f>
        <v>0</v>
      </c>
      <c r="S587">
        <f>VLOOKUP("K"&amp;TEXT(M587,"0"),Punten!$A$1:$E$37,5,FALSE)</f>
        <v>0</v>
      </c>
      <c r="T587">
        <f>VLOOKUP("H"&amp;TEXT(L587,"0"),Punten!$A$1:$E$37,5,FALSE)</f>
        <v>0</v>
      </c>
      <c r="U587">
        <f>VLOOKUP("F"&amp;TEXT(M587,"0"),Punten!$A$2:$E$158,5,FALSE)</f>
        <v>11</v>
      </c>
      <c r="V587">
        <f t="shared" si="56"/>
        <v>11</v>
      </c>
      <c r="W587" t="str">
        <f t="shared" si="57"/>
        <v>43562ME</v>
      </c>
      <c r="X587">
        <f t="shared" si="54"/>
        <v>2</v>
      </c>
      <c r="Y587" t="str">
        <f>VLOOKUP(A587,Klasses!$A$2:$B$100,2,FALSE)</f>
        <v>Men Elite</v>
      </c>
      <c r="Z587" t="s">
        <v>198</v>
      </c>
      <c r="AA587" t="str">
        <f t="shared" si="58"/>
        <v>REVOLUTION BMX SHOP TEAM</v>
      </c>
      <c r="AB587" t="str">
        <f t="shared" si="59"/>
        <v>Ghinio VAN DE WEYER</v>
      </c>
    </row>
    <row r="588" spans="1:28" x14ac:dyDescent="0.25">
      <c r="A588" s="4" t="s">
        <v>49</v>
      </c>
      <c r="B588" s="4">
        <v>55953</v>
      </c>
      <c r="C588" s="4" t="s">
        <v>217</v>
      </c>
      <c r="D588" s="4" t="s">
        <v>218</v>
      </c>
      <c r="E588" s="14">
        <v>31910</v>
      </c>
      <c r="F588" s="4" t="s">
        <v>70</v>
      </c>
      <c r="G588" s="4">
        <v>5</v>
      </c>
      <c r="H588" s="4">
        <v>4</v>
      </c>
      <c r="I588" s="4">
        <v>3</v>
      </c>
      <c r="J588" s="4"/>
      <c r="K588" s="4"/>
      <c r="L588" s="4"/>
      <c r="M588" s="4">
        <v>6</v>
      </c>
      <c r="N588" s="15">
        <v>43562</v>
      </c>
      <c r="O588">
        <f t="shared" si="55"/>
        <v>0</v>
      </c>
      <c r="P588">
        <f>VLOOKUP("M"&amp;TEXT(G588,"0"),Punten!$A$1:$E$37,5,FALSE)</f>
        <v>0</v>
      </c>
      <c r="Q588">
        <f>VLOOKUP("M"&amp;TEXT(H588,"0"),Punten!$A$1:$E$37,5,FALSE)</f>
        <v>0</v>
      </c>
      <c r="R588">
        <f>VLOOKUP("M"&amp;TEXT(I588,"0"),Punten!$A$1:$E$37,5,FALSE)</f>
        <v>0</v>
      </c>
      <c r="S588">
        <f>VLOOKUP("K"&amp;TEXT(M588,"0"),Punten!$A$1:$E$37,5,FALSE)</f>
        <v>0</v>
      </c>
      <c r="T588">
        <f>VLOOKUP("H"&amp;TEXT(L588,"0"),Punten!$A$1:$E$37,5,FALSE)</f>
        <v>0</v>
      </c>
      <c r="U588">
        <f>VLOOKUP("F"&amp;TEXT(M588,"0"),Punten!$A$2:$E$158,5,FALSE)</f>
        <v>7</v>
      </c>
      <c r="V588">
        <f t="shared" si="56"/>
        <v>7</v>
      </c>
      <c r="W588" t="str">
        <f t="shared" si="57"/>
        <v>43562C30</v>
      </c>
      <c r="X588">
        <f t="shared" si="54"/>
        <v>3</v>
      </c>
      <c r="Y588" t="str">
        <f>VLOOKUP(A588,Klasses!$A$2:$B$100,2,FALSE)</f>
        <v>Cruisers 30-39 jaar</v>
      </c>
      <c r="Z588" t="s">
        <v>198</v>
      </c>
      <c r="AA588" t="str">
        <f t="shared" si="58"/>
        <v>REVOLUTION BMX SHOP TEAM</v>
      </c>
      <c r="AB588" t="str">
        <f t="shared" si="59"/>
        <v>Yannick SPRUYT</v>
      </c>
    </row>
    <row r="589" spans="1:28" x14ac:dyDescent="0.25">
      <c r="A589" s="4" t="s">
        <v>65</v>
      </c>
      <c r="B589" s="4">
        <v>47037</v>
      </c>
      <c r="C589" s="4" t="s">
        <v>73</v>
      </c>
      <c r="D589" s="4" t="s">
        <v>189</v>
      </c>
      <c r="E589" s="14">
        <v>36687</v>
      </c>
      <c r="F589" s="4" t="s">
        <v>70</v>
      </c>
      <c r="G589" s="4">
        <v>5</v>
      </c>
      <c r="H589" s="4">
        <v>5</v>
      </c>
      <c r="I589" s="4">
        <v>6</v>
      </c>
      <c r="J589" s="4"/>
      <c r="K589" s="4"/>
      <c r="L589" s="4">
        <v>6</v>
      </c>
      <c r="M589" s="4"/>
      <c r="N589" s="15">
        <v>43562</v>
      </c>
      <c r="O589">
        <f t="shared" si="55"/>
        <v>0</v>
      </c>
      <c r="P589">
        <f>VLOOKUP("M"&amp;TEXT(G589,"0"),Punten!$A$1:$E$37,5,FALSE)</f>
        <v>0</v>
      </c>
      <c r="Q589">
        <f>VLOOKUP("M"&amp;TEXT(H589,"0"),Punten!$A$1:$E$37,5,FALSE)</f>
        <v>0</v>
      </c>
      <c r="R589">
        <f>VLOOKUP("M"&amp;TEXT(I589,"0"),Punten!$A$1:$E$37,5,FALSE)</f>
        <v>0</v>
      </c>
      <c r="S589">
        <f>VLOOKUP("K"&amp;TEXT(M589,"0"),Punten!$A$1:$E$37,5,FALSE)</f>
        <v>0</v>
      </c>
      <c r="T589">
        <f>VLOOKUP("H"&amp;TEXT(L589,"0"),Punten!$A$1:$E$37,5,FALSE)</f>
        <v>0</v>
      </c>
      <c r="U589">
        <f>VLOOKUP("F"&amp;TEXT(M589,"0"),Punten!$A$2:$E$158,5,FALSE)</f>
        <v>0</v>
      </c>
      <c r="V589">
        <f t="shared" si="56"/>
        <v>0</v>
      </c>
      <c r="W589" t="str">
        <f t="shared" si="57"/>
        <v>43562ME</v>
      </c>
      <c r="X589">
        <f t="shared" si="54"/>
        <v>4</v>
      </c>
      <c r="Y589" t="str">
        <f>VLOOKUP(A589,Klasses!$A$2:$B$100,2,FALSE)</f>
        <v>Men Elite</v>
      </c>
      <c r="Z589" t="s">
        <v>198</v>
      </c>
      <c r="AA589" t="str">
        <f t="shared" si="58"/>
        <v>REVOLUTION BMX SHOP TEAM</v>
      </c>
      <c r="AB589" t="str">
        <f t="shared" si="59"/>
        <v>Yan SLEGERS</v>
      </c>
    </row>
    <row r="590" spans="1:28" x14ac:dyDescent="0.25">
      <c r="A590" s="4" t="s">
        <v>39</v>
      </c>
      <c r="B590" s="4">
        <v>53023</v>
      </c>
      <c r="C590" s="4" t="s">
        <v>161</v>
      </c>
      <c r="D590" s="4" t="s">
        <v>162</v>
      </c>
      <c r="E590" s="14">
        <v>37534</v>
      </c>
      <c r="F590" s="4" t="s">
        <v>150</v>
      </c>
      <c r="G590" s="4">
        <v>4</v>
      </c>
      <c r="H590" s="4">
        <v>4</v>
      </c>
      <c r="I590" s="4">
        <v>2</v>
      </c>
      <c r="J590" s="4"/>
      <c r="K590" s="4"/>
      <c r="L590" s="4">
        <v>4</v>
      </c>
      <c r="M590" s="4">
        <v>5</v>
      </c>
      <c r="N590" s="15">
        <v>43562</v>
      </c>
      <c r="O590">
        <f t="shared" si="55"/>
        <v>0</v>
      </c>
      <c r="P590">
        <f>VLOOKUP("M"&amp;TEXT(G590,"0"),Punten!$A$1:$E$37,5,FALSE)</f>
        <v>0</v>
      </c>
      <c r="Q590">
        <f>VLOOKUP("M"&amp;TEXT(H590,"0"),Punten!$A$1:$E$37,5,FALSE)</f>
        <v>0</v>
      </c>
      <c r="R590">
        <f>VLOOKUP("M"&amp;TEXT(I590,"0"),Punten!$A$1:$E$37,5,FALSE)</f>
        <v>0</v>
      </c>
      <c r="S590">
        <f>VLOOKUP("K"&amp;TEXT(M590,"0"),Punten!$A$1:$E$37,5,FALSE)</f>
        <v>0</v>
      </c>
      <c r="T590">
        <f>VLOOKUP("H"&amp;TEXT(L590,"0"),Punten!$A$1:$E$37,5,FALSE)</f>
        <v>0</v>
      </c>
      <c r="U590">
        <f>VLOOKUP("F"&amp;TEXT(M590,"0"),Punten!$A$2:$E$158,5,FALSE)</f>
        <v>9</v>
      </c>
      <c r="V590">
        <f t="shared" si="56"/>
        <v>9</v>
      </c>
      <c r="W590" t="str">
        <f t="shared" si="57"/>
        <v>43562B17</v>
      </c>
      <c r="X590">
        <f t="shared" si="54"/>
        <v>1</v>
      </c>
      <c r="Y590" t="str">
        <f>VLOOKUP(A590,Klasses!$A$2:$B$100,2,FALSE)</f>
        <v>Boys 17/18</v>
      </c>
      <c r="Z590" t="s">
        <v>198</v>
      </c>
      <c r="AA590" t="str">
        <f t="shared" si="58"/>
        <v>SPEEDCO FACTORY TEAM</v>
      </c>
      <c r="AB590" t="str">
        <f t="shared" si="59"/>
        <v>Jorrit RUTTEN</v>
      </c>
    </row>
    <row r="591" spans="1:28" x14ac:dyDescent="0.25">
      <c r="A591" s="4" t="s">
        <v>46</v>
      </c>
      <c r="B591" s="4">
        <v>54284</v>
      </c>
      <c r="C591" s="4" t="s">
        <v>97</v>
      </c>
      <c r="D591" s="4" t="s">
        <v>216</v>
      </c>
      <c r="E591" s="14">
        <v>37987</v>
      </c>
      <c r="F591" s="4" t="s">
        <v>150</v>
      </c>
      <c r="G591" s="4">
        <v>5</v>
      </c>
      <c r="H591" s="4">
        <v>2</v>
      </c>
      <c r="I591" s="4">
        <v>6</v>
      </c>
      <c r="J591" s="4"/>
      <c r="K591" s="4"/>
      <c r="L591" s="4"/>
      <c r="M591" s="4">
        <v>7</v>
      </c>
      <c r="N591" s="15">
        <v>43562</v>
      </c>
      <c r="O591">
        <f t="shared" si="55"/>
        <v>0</v>
      </c>
      <c r="P591">
        <f>VLOOKUP("M"&amp;TEXT(G591,"0"),Punten!$A$1:$E$37,5,FALSE)</f>
        <v>0</v>
      </c>
      <c r="Q591">
        <f>VLOOKUP("M"&amp;TEXT(H591,"0"),Punten!$A$1:$E$37,5,FALSE)</f>
        <v>0</v>
      </c>
      <c r="R591">
        <f>VLOOKUP("M"&amp;TEXT(I591,"0"),Punten!$A$1:$E$37,5,FALSE)</f>
        <v>0</v>
      </c>
      <c r="S591">
        <f>VLOOKUP("K"&amp;TEXT(M591,"0"),Punten!$A$1:$E$37,5,FALSE)</f>
        <v>0</v>
      </c>
      <c r="T591">
        <f>VLOOKUP("H"&amp;TEXT(L591,"0"),Punten!$A$1:$E$37,5,FALSE)</f>
        <v>0</v>
      </c>
      <c r="U591">
        <f>VLOOKUP("F"&amp;TEXT(M591,"0"),Punten!$A$2:$E$158,5,FALSE)</f>
        <v>6</v>
      </c>
      <c r="V591">
        <f t="shared" si="56"/>
        <v>6</v>
      </c>
      <c r="W591" t="str">
        <f t="shared" si="57"/>
        <v>43562G15</v>
      </c>
      <c r="X591">
        <f t="shared" si="54"/>
        <v>2</v>
      </c>
      <c r="Y591" t="str">
        <f>VLOOKUP(A591,Klasses!$A$2:$B$100,2,FALSE)</f>
        <v>Girls 15+</v>
      </c>
      <c r="Z591" t="s">
        <v>198</v>
      </c>
      <c r="AA591" t="str">
        <f t="shared" si="58"/>
        <v>SPEEDCO FACTORY TEAM</v>
      </c>
      <c r="AB591" t="str">
        <f t="shared" si="59"/>
        <v>Julie NICOLAES</v>
      </c>
    </row>
    <row r="592" spans="1:28" x14ac:dyDescent="0.25">
      <c r="A592" s="4" t="s">
        <v>46</v>
      </c>
      <c r="B592" s="4">
        <v>52322</v>
      </c>
      <c r="C592" s="4" t="s">
        <v>94</v>
      </c>
      <c r="D592" s="4" t="s">
        <v>179</v>
      </c>
      <c r="E592" s="14">
        <v>37681</v>
      </c>
      <c r="F592" s="4" t="s">
        <v>150</v>
      </c>
      <c r="G592" s="4">
        <v>3</v>
      </c>
      <c r="H592" s="4">
        <v>8</v>
      </c>
      <c r="I592" s="4">
        <v>4</v>
      </c>
      <c r="J592" s="4"/>
      <c r="K592" s="4"/>
      <c r="L592" s="4"/>
      <c r="M592" s="4"/>
      <c r="N592" s="15">
        <v>43562</v>
      </c>
      <c r="O592">
        <f t="shared" si="55"/>
        <v>0</v>
      </c>
      <c r="P592">
        <f>VLOOKUP("M"&amp;TEXT(G592,"0"),Punten!$A$1:$E$37,5,FALSE)</f>
        <v>0</v>
      </c>
      <c r="Q592">
        <f>VLOOKUP("M"&amp;TEXT(H592,"0"),Punten!$A$1:$E$37,5,FALSE)</f>
        <v>0</v>
      </c>
      <c r="R592">
        <f>VLOOKUP("M"&amp;TEXT(I592,"0"),Punten!$A$1:$E$37,5,FALSE)</f>
        <v>0</v>
      </c>
      <c r="S592">
        <f>VLOOKUP("K"&amp;TEXT(M592,"0"),Punten!$A$1:$E$37,5,FALSE)</f>
        <v>0</v>
      </c>
      <c r="T592">
        <f>VLOOKUP("H"&amp;TEXT(L592,"0"),Punten!$A$1:$E$37,5,FALSE)</f>
        <v>0</v>
      </c>
      <c r="U592">
        <f>VLOOKUP("F"&amp;TEXT(M592,"0"),Punten!$A$2:$E$158,5,FALSE)</f>
        <v>0</v>
      </c>
      <c r="V592">
        <f t="shared" si="56"/>
        <v>0</v>
      </c>
      <c r="W592" t="str">
        <f t="shared" si="57"/>
        <v>43562G15</v>
      </c>
      <c r="X592">
        <f t="shared" si="54"/>
        <v>3</v>
      </c>
      <c r="Y592" t="str">
        <f>VLOOKUP(A592,Klasses!$A$2:$B$100,2,FALSE)</f>
        <v>Girls 15+</v>
      </c>
      <c r="Z592" t="s">
        <v>198</v>
      </c>
      <c r="AA592" t="str">
        <f t="shared" si="58"/>
        <v>SPEEDCO FACTORY TEAM</v>
      </c>
      <c r="AB592" t="str">
        <f t="shared" si="59"/>
        <v>Zoe SCHAERLAEKEN</v>
      </c>
    </row>
    <row r="593" spans="1:28" x14ac:dyDescent="0.25">
      <c r="A593" s="4" t="s">
        <v>65</v>
      </c>
      <c r="B593" s="4">
        <v>48600</v>
      </c>
      <c r="C593" s="4" t="s">
        <v>177</v>
      </c>
      <c r="D593" s="4" t="s">
        <v>223</v>
      </c>
      <c r="E593" s="14">
        <v>36254</v>
      </c>
      <c r="F593" s="4" t="s">
        <v>150</v>
      </c>
      <c r="G593" s="4">
        <v>2</v>
      </c>
      <c r="H593" s="4">
        <v>10</v>
      </c>
      <c r="I593" s="4">
        <v>9</v>
      </c>
      <c r="J593" s="4"/>
      <c r="K593" s="4"/>
      <c r="L593" s="4"/>
      <c r="M593" s="4"/>
      <c r="N593" s="15">
        <v>43562</v>
      </c>
      <c r="O593">
        <f t="shared" si="55"/>
        <v>0</v>
      </c>
      <c r="P593">
        <f>VLOOKUP("M"&amp;TEXT(G593,"0"),Punten!$A$1:$E$37,5,FALSE)</f>
        <v>0</v>
      </c>
      <c r="Q593">
        <v>0</v>
      </c>
      <c r="R593">
        <v>0</v>
      </c>
      <c r="S593">
        <f>VLOOKUP("K"&amp;TEXT(M593,"0"),Punten!$A$1:$E$37,5,FALSE)</f>
        <v>0</v>
      </c>
      <c r="T593">
        <f>VLOOKUP("H"&amp;TEXT(L593,"0"),Punten!$A$1:$E$37,5,FALSE)</f>
        <v>0</v>
      </c>
      <c r="U593">
        <f>VLOOKUP("F"&amp;TEXT(M593,"0"),Punten!$A$2:$E$158,5,FALSE)</f>
        <v>0</v>
      </c>
      <c r="V593">
        <v>0</v>
      </c>
      <c r="W593" t="str">
        <f t="shared" si="57"/>
        <v>43562ME</v>
      </c>
      <c r="X593">
        <f t="shared" si="54"/>
        <v>4</v>
      </c>
      <c r="Y593" t="str">
        <f>VLOOKUP(A593,Klasses!$A$2:$B$100,2,FALSE)</f>
        <v>Men Elite</v>
      </c>
      <c r="Z593" t="s">
        <v>198</v>
      </c>
      <c r="AA593" t="str">
        <f t="shared" si="58"/>
        <v>SPEEDCO FACTORY TEAM</v>
      </c>
      <c r="AB593" t="str">
        <f t="shared" si="59"/>
        <v>Marnicq JANSSENS</v>
      </c>
    </row>
    <row r="594" spans="1:28" x14ac:dyDescent="0.25">
      <c r="A594" s="4" t="s">
        <v>65</v>
      </c>
      <c r="B594" s="4">
        <v>53524</v>
      </c>
      <c r="C594" s="4" t="s">
        <v>71</v>
      </c>
      <c r="D594" s="4" t="s">
        <v>193</v>
      </c>
      <c r="E594" s="14">
        <v>36693</v>
      </c>
      <c r="F594" s="4" t="s">
        <v>98</v>
      </c>
      <c r="G594" s="4">
        <v>3</v>
      </c>
      <c r="H594" s="4">
        <v>3</v>
      </c>
      <c r="I594" s="4">
        <v>1</v>
      </c>
      <c r="J594" s="4"/>
      <c r="K594" s="4"/>
      <c r="L594" s="4">
        <v>3</v>
      </c>
      <c r="M594" s="4">
        <v>2</v>
      </c>
      <c r="N594" s="15">
        <v>43562</v>
      </c>
      <c r="O594">
        <f t="shared" si="55"/>
        <v>0</v>
      </c>
      <c r="P594">
        <f>VLOOKUP("M"&amp;TEXT(G594,"0"),Punten!$A$1:$E$37,5,FALSE)</f>
        <v>0</v>
      </c>
      <c r="Q594">
        <f>VLOOKUP("M"&amp;TEXT(H594,"0"),Punten!$A$1:$E$37,5,FALSE)</f>
        <v>0</v>
      </c>
      <c r="R594">
        <f>VLOOKUP("M"&amp;TEXT(I594,"0"),Punten!$A$1:$E$37,5,FALSE)</f>
        <v>0</v>
      </c>
      <c r="S594">
        <f>VLOOKUP("K"&amp;TEXT(M594,"0"),Punten!$A$1:$E$37,5,FALSE)</f>
        <v>0</v>
      </c>
      <c r="T594">
        <f>VLOOKUP("H"&amp;TEXT(L594,"0"),Punten!$A$1:$E$37,5,FALSE)</f>
        <v>0</v>
      </c>
      <c r="U594">
        <f>VLOOKUP("F"&amp;TEXT(M594,"0"),Punten!$A$2:$E$158,5,FALSE)</f>
        <v>16</v>
      </c>
      <c r="V594">
        <f t="shared" ref="V594:V657" si="60">SUM(P594:U594)</f>
        <v>16</v>
      </c>
      <c r="W594" t="str">
        <f t="shared" si="57"/>
        <v>43562ME</v>
      </c>
      <c r="X594">
        <f t="shared" si="54"/>
        <v>1</v>
      </c>
      <c r="Y594" t="str">
        <f>VLOOKUP(A594,Klasses!$A$2:$B$100,2,FALSE)</f>
        <v>Men Elite</v>
      </c>
      <c r="Z594" t="s">
        <v>198</v>
      </c>
      <c r="AA594" t="str">
        <f t="shared" si="58"/>
        <v>SUPERCROSS BVC BIKES BENELUX</v>
      </c>
      <c r="AB594" t="str">
        <f t="shared" si="59"/>
        <v>Pieter LEROI</v>
      </c>
    </row>
    <row r="595" spans="1:28" x14ac:dyDescent="0.25">
      <c r="A595" s="4" t="s">
        <v>46</v>
      </c>
      <c r="B595" s="4">
        <v>51328</v>
      </c>
      <c r="C595" s="4" t="s">
        <v>180</v>
      </c>
      <c r="D595" s="4" t="s">
        <v>181</v>
      </c>
      <c r="E595" s="14">
        <v>38064</v>
      </c>
      <c r="F595" s="4" t="s">
        <v>98</v>
      </c>
      <c r="G595" s="4">
        <v>2</v>
      </c>
      <c r="H595" s="4">
        <v>3</v>
      </c>
      <c r="I595" s="4">
        <v>4</v>
      </c>
      <c r="J595" s="4"/>
      <c r="K595" s="4"/>
      <c r="L595" s="4"/>
      <c r="M595" s="4">
        <v>3</v>
      </c>
      <c r="N595" s="15">
        <v>43562</v>
      </c>
      <c r="O595">
        <f t="shared" si="55"/>
        <v>0</v>
      </c>
      <c r="P595">
        <f>VLOOKUP("M"&amp;TEXT(G595,"0"),Punten!$A$1:$E$37,5,FALSE)</f>
        <v>0</v>
      </c>
      <c r="Q595">
        <f>VLOOKUP("M"&amp;TEXT(H595,"0"),Punten!$A$1:$E$37,5,FALSE)</f>
        <v>0</v>
      </c>
      <c r="R595">
        <f>VLOOKUP("M"&amp;TEXT(I595,"0"),Punten!$A$1:$E$37,5,FALSE)</f>
        <v>0</v>
      </c>
      <c r="S595">
        <f>VLOOKUP("K"&amp;TEXT(M595,"0"),Punten!$A$1:$E$37,5,FALSE)</f>
        <v>0</v>
      </c>
      <c r="T595">
        <f>VLOOKUP("H"&amp;TEXT(L595,"0"),Punten!$A$1:$E$37,5,FALSE)</f>
        <v>0</v>
      </c>
      <c r="U595">
        <f>VLOOKUP("F"&amp;TEXT(M595,"0"),Punten!$A$2:$E$158,5,FALSE)</f>
        <v>13</v>
      </c>
      <c r="V595">
        <f t="shared" si="60"/>
        <v>13</v>
      </c>
      <c r="W595" t="str">
        <f t="shared" si="57"/>
        <v>43562G15</v>
      </c>
      <c r="X595">
        <f t="shared" si="54"/>
        <v>2</v>
      </c>
      <c r="Y595" t="str">
        <f>VLOOKUP(A595,Klasses!$A$2:$B$100,2,FALSE)</f>
        <v>Girls 15+</v>
      </c>
      <c r="Z595" t="s">
        <v>198</v>
      </c>
      <c r="AA595" t="str">
        <f t="shared" si="58"/>
        <v>SUPERCROSS BVC BIKES BENELUX</v>
      </c>
      <c r="AB595" t="str">
        <f t="shared" si="59"/>
        <v>Aiko GOMMERS</v>
      </c>
    </row>
    <row r="596" spans="1:28" x14ac:dyDescent="0.25">
      <c r="A596" s="4" t="s">
        <v>40</v>
      </c>
      <c r="B596" s="4">
        <v>48038</v>
      </c>
      <c r="C596" s="4" t="s">
        <v>221</v>
      </c>
      <c r="D596" s="4" t="s">
        <v>222</v>
      </c>
      <c r="E596" s="14">
        <v>38028</v>
      </c>
      <c r="F596" s="4" t="s">
        <v>98</v>
      </c>
      <c r="G596" s="4">
        <v>3</v>
      </c>
      <c r="H596" s="4">
        <v>3</v>
      </c>
      <c r="I596" s="4">
        <v>2</v>
      </c>
      <c r="J596" s="4"/>
      <c r="K596" s="4">
        <v>2</v>
      </c>
      <c r="L596" s="4">
        <v>2</v>
      </c>
      <c r="M596" s="4">
        <v>4</v>
      </c>
      <c r="N596" s="15">
        <v>43562</v>
      </c>
      <c r="O596">
        <f t="shared" si="55"/>
        <v>0</v>
      </c>
      <c r="P596">
        <f>VLOOKUP("M"&amp;TEXT(G596,"0"),Punten!$A$1:$E$37,5,FALSE)</f>
        <v>0</v>
      </c>
      <c r="Q596">
        <f>VLOOKUP("M"&amp;TEXT(H596,"0"),Punten!$A$1:$E$37,5,FALSE)</f>
        <v>0</v>
      </c>
      <c r="R596">
        <f>VLOOKUP("M"&amp;TEXT(I596,"0"),Punten!$A$1:$E$37,5,FALSE)</f>
        <v>0</v>
      </c>
      <c r="S596">
        <f>VLOOKUP("K"&amp;TEXT(M596,"0"),Punten!$A$1:$E$37,5,FALSE)</f>
        <v>0</v>
      </c>
      <c r="T596">
        <f>VLOOKUP("H"&amp;TEXT(L596,"0"),Punten!$A$1:$E$37,5,FALSE)</f>
        <v>0</v>
      </c>
      <c r="U596">
        <f>VLOOKUP("F"&amp;TEXT(M596,"0"),Punten!$A$2:$E$158,5,FALSE)</f>
        <v>11</v>
      </c>
      <c r="V596">
        <f t="shared" si="60"/>
        <v>11</v>
      </c>
      <c r="W596" t="str">
        <f t="shared" si="57"/>
        <v>43562B15</v>
      </c>
      <c r="X596">
        <f t="shared" si="54"/>
        <v>3</v>
      </c>
      <c r="Y596" t="str">
        <f>VLOOKUP(A596,Klasses!$A$2:$B$100,2,FALSE)</f>
        <v>Boys 15/16</v>
      </c>
      <c r="Z596" t="s">
        <v>198</v>
      </c>
      <c r="AA596" t="str">
        <f t="shared" si="58"/>
        <v>SUPERCROSS BVC BIKES BENELUX</v>
      </c>
      <c r="AB596" t="str">
        <f t="shared" si="59"/>
        <v>Seppe LAENEN</v>
      </c>
    </row>
    <row r="597" spans="1:28" x14ac:dyDescent="0.25">
      <c r="A597" s="4" t="s">
        <v>42</v>
      </c>
      <c r="B597" s="4">
        <v>56553</v>
      </c>
      <c r="C597" s="4" t="s">
        <v>219</v>
      </c>
      <c r="D597" s="4" t="s">
        <v>220</v>
      </c>
      <c r="E597" s="14">
        <v>38882</v>
      </c>
      <c r="F597" s="4" t="s">
        <v>98</v>
      </c>
      <c r="G597" s="4">
        <v>1</v>
      </c>
      <c r="H597" s="4">
        <v>3</v>
      </c>
      <c r="I597" s="4">
        <v>3</v>
      </c>
      <c r="J597" s="4"/>
      <c r="K597" s="4">
        <v>3</v>
      </c>
      <c r="L597" s="4">
        <v>4</v>
      </c>
      <c r="M597" s="4">
        <v>7</v>
      </c>
      <c r="N597" s="15">
        <v>43562</v>
      </c>
      <c r="O597">
        <f t="shared" si="55"/>
        <v>0</v>
      </c>
      <c r="P597">
        <f>VLOOKUP("M"&amp;TEXT(G597,"0"),Punten!$A$1:$E$37,5,FALSE)</f>
        <v>0</v>
      </c>
      <c r="Q597">
        <f>VLOOKUP("M"&amp;TEXT(H597,"0"),Punten!$A$1:$E$37,5,FALSE)</f>
        <v>0</v>
      </c>
      <c r="R597">
        <f>VLOOKUP("M"&amp;TEXT(I597,"0"),Punten!$A$1:$E$37,5,FALSE)</f>
        <v>0</v>
      </c>
      <c r="S597">
        <f>VLOOKUP("K"&amp;TEXT(M597,"0"),Punten!$A$1:$E$37,5,FALSE)</f>
        <v>0</v>
      </c>
      <c r="T597">
        <f>VLOOKUP("H"&amp;TEXT(L597,"0"),Punten!$A$1:$E$37,5,FALSE)</f>
        <v>0</v>
      </c>
      <c r="U597">
        <f>VLOOKUP("F"&amp;TEXT(M597,"0"),Punten!$A$2:$E$158,5,FALSE)</f>
        <v>6</v>
      </c>
      <c r="V597">
        <f t="shared" si="60"/>
        <v>6</v>
      </c>
      <c r="W597" t="str">
        <f t="shared" si="57"/>
        <v>43562B13</v>
      </c>
      <c r="X597">
        <f t="shared" si="54"/>
        <v>4</v>
      </c>
      <c r="Y597" t="str">
        <f>VLOOKUP(A597,Klasses!$A$2:$B$100,2,FALSE)</f>
        <v>Boys 13</v>
      </c>
      <c r="Z597" t="s">
        <v>198</v>
      </c>
      <c r="AA597" t="str">
        <f t="shared" si="58"/>
        <v>SUPERCROSS BVC BIKES BENELUX</v>
      </c>
      <c r="AB597" t="str">
        <f t="shared" si="59"/>
        <v>Yorgi PICCART</v>
      </c>
    </row>
    <row r="598" spans="1:28" x14ac:dyDescent="0.25">
      <c r="A598" s="4" t="s">
        <v>72</v>
      </c>
      <c r="B598" s="4">
        <v>51582</v>
      </c>
      <c r="C598" s="4" t="s">
        <v>82</v>
      </c>
      <c r="D598" s="4" t="s">
        <v>83</v>
      </c>
      <c r="E598" s="14">
        <v>35340</v>
      </c>
      <c r="F598" s="4" t="s">
        <v>84</v>
      </c>
      <c r="G598" s="4">
        <v>2</v>
      </c>
      <c r="H598" s="4">
        <v>3</v>
      </c>
      <c r="I598" s="4">
        <v>1</v>
      </c>
      <c r="J598" s="4"/>
      <c r="K598" s="4"/>
      <c r="L598" s="4">
        <v>2</v>
      </c>
      <c r="M598" s="4">
        <v>2</v>
      </c>
      <c r="N598" s="15">
        <v>43562</v>
      </c>
      <c r="O598">
        <f t="shared" si="55"/>
        <v>0</v>
      </c>
      <c r="P598">
        <f>VLOOKUP("M"&amp;TEXT(G598,"0"),Punten!$A$1:$E$37,5,FALSE)</f>
        <v>0</v>
      </c>
      <c r="Q598">
        <f>VLOOKUP("M"&amp;TEXT(H598,"0"),Punten!$A$1:$E$37,5,FALSE)</f>
        <v>0</v>
      </c>
      <c r="R598">
        <f>VLOOKUP("M"&amp;TEXT(I598,"0"),Punten!$A$1:$E$37,5,FALSE)</f>
        <v>0</v>
      </c>
      <c r="S598">
        <f>VLOOKUP("K"&amp;TEXT(M598,"0"),Punten!$A$1:$E$37,5,FALSE)</f>
        <v>0</v>
      </c>
      <c r="T598">
        <f>VLOOKUP("H"&amp;TEXT(L598,"0"),Punten!$A$1:$E$37,5,FALSE)</f>
        <v>0</v>
      </c>
      <c r="U598">
        <f>VLOOKUP("F"&amp;TEXT(M598,"0"),Punten!$A$2:$E$158,5,FALSE)</f>
        <v>16</v>
      </c>
      <c r="V598">
        <f t="shared" si="60"/>
        <v>16</v>
      </c>
      <c r="W598" t="str">
        <f t="shared" si="57"/>
        <v>43562C29</v>
      </c>
      <c r="X598">
        <f t="shared" si="54"/>
        <v>1</v>
      </c>
      <c r="Y598" t="str">
        <f>VLOOKUP(A598,Klasses!$A$2:$B$100,2,FALSE)</f>
        <v>Cruisers 17-29 jaar</v>
      </c>
      <c r="Z598" t="s">
        <v>198</v>
      </c>
      <c r="AA598" t="str">
        <f t="shared" si="58"/>
        <v>TARGET BMX TEAM</v>
      </c>
      <c r="AB598" t="str">
        <f t="shared" si="59"/>
        <v>Jordi VAN BOUCHOUT</v>
      </c>
    </row>
    <row r="599" spans="1:28" x14ac:dyDescent="0.25">
      <c r="A599" s="4" t="s">
        <v>42</v>
      </c>
      <c r="B599" s="4">
        <v>54181</v>
      </c>
      <c r="C599" s="4" t="s">
        <v>138</v>
      </c>
      <c r="D599" s="4" t="s">
        <v>139</v>
      </c>
      <c r="E599" s="14">
        <v>38894</v>
      </c>
      <c r="F599" s="4" t="s">
        <v>84</v>
      </c>
      <c r="G599" s="4">
        <v>3</v>
      </c>
      <c r="H599" s="4">
        <v>1</v>
      </c>
      <c r="I599" s="4">
        <v>1</v>
      </c>
      <c r="J599" s="4"/>
      <c r="K599" s="4">
        <v>1</v>
      </c>
      <c r="L599" s="4">
        <v>1</v>
      </c>
      <c r="M599" s="4">
        <v>4</v>
      </c>
      <c r="N599" s="15">
        <v>43562</v>
      </c>
      <c r="O599">
        <f t="shared" si="55"/>
        <v>0</v>
      </c>
      <c r="P599">
        <f>VLOOKUP("M"&amp;TEXT(G599,"0"),Punten!$A$1:$E$37,5,FALSE)</f>
        <v>0</v>
      </c>
      <c r="Q599">
        <f>VLOOKUP("M"&amp;TEXT(H599,"0"),Punten!$A$1:$E$37,5,FALSE)</f>
        <v>0</v>
      </c>
      <c r="R599">
        <f>VLOOKUP("M"&amp;TEXT(I599,"0"),Punten!$A$1:$E$37,5,FALSE)</f>
        <v>0</v>
      </c>
      <c r="S599">
        <f>VLOOKUP("K"&amp;TEXT(M599,"0"),Punten!$A$1:$E$37,5,FALSE)</f>
        <v>0</v>
      </c>
      <c r="T599">
        <f>VLOOKUP("H"&amp;TEXT(L599,"0"),Punten!$A$1:$E$37,5,FALSE)</f>
        <v>0</v>
      </c>
      <c r="U599">
        <f>VLOOKUP("F"&amp;TEXT(M599,"0"),Punten!$A$2:$E$158,5,FALSE)</f>
        <v>11</v>
      </c>
      <c r="V599">
        <f t="shared" si="60"/>
        <v>11</v>
      </c>
      <c r="W599" t="str">
        <f t="shared" si="57"/>
        <v>43562B13</v>
      </c>
      <c r="X599">
        <f t="shared" si="54"/>
        <v>2</v>
      </c>
      <c r="Y599" t="str">
        <f>VLOOKUP(A599,Klasses!$A$2:$B$100,2,FALSE)</f>
        <v>Boys 13</v>
      </c>
      <c r="Z599" t="s">
        <v>198</v>
      </c>
      <c r="AA599" t="str">
        <f t="shared" si="58"/>
        <v>TARGET BMX TEAM</v>
      </c>
      <c r="AB599" t="str">
        <f t="shared" si="59"/>
        <v>Ferre T´SEYEN</v>
      </c>
    </row>
    <row r="600" spans="1:28" x14ac:dyDescent="0.25">
      <c r="A600" s="4" t="s">
        <v>38</v>
      </c>
      <c r="B600" s="4">
        <v>51607</v>
      </c>
      <c r="C600" s="4" t="s">
        <v>148</v>
      </c>
      <c r="D600" s="4" t="s">
        <v>166</v>
      </c>
      <c r="E600" s="14">
        <v>33049</v>
      </c>
      <c r="F600" s="4" t="s">
        <v>84</v>
      </c>
      <c r="G600" s="4">
        <v>1</v>
      </c>
      <c r="H600" s="4">
        <v>1</v>
      </c>
      <c r="I600" s="4">
        <v>1</v>
      </c>
      <c r="J600" s="4"/>
      <c r="K600" s="4">
        <v>2</v>
      </c>
      <c r="L600" s="4">
        <v>3</v>
      </c>
      <c r="M600" s="4">
        <v>5</v>
      </c>
      <c r="N600" s="15">
        <v>43562</v>
      </c>
      <c r="O600">
        <f t="shared" si="55"/>
        <v>0</v>
      </c>
      <c r="P600">
        <f>VLOOKUP("M"&amp;TEXT(G600,"0"),Punten!$A$1:$E$37,5,FALSE)</f>
        <v>0</v>
      </c>
      <c r="Q600">
        <f>VLOOKUP("M"&amp;TEXT(H600,"0"),Punten!$A$1:$E$37,5,FALSE)</f>
        <v>0</v>
      </c>
      <c r="R600">
        <f>VLOOKUP("M"&amp;TEXT(I600,"0"),Punten!$A$1:$E$37,5,FALSE)</f>
        <v>0</v>
      </c>
      <c r="S600">
        <f>VLOOKUP("K"&amp;TEXT(M600,"0"),Punten!$A$1:$E$37,5,FALSE)</f>
        <v>0</v>
      </c>
      <c r="T600">
        <f>VLOOKUP("H"&amp;TEXT(L600,"0"),Punten!$A$1:$E$37,5,FALSE)</f>
        <v>0</v>
      </c>
      <c r="U600">
        <f>VLOOKUP("F"&amp;TEXT(M600,"0"),Punten!$A$2:$E$158,5,FALSE)</f>
        <v>9</v>
      </c>
      <c r="V600">
        <f t="shared" si="60"/>
        <v>9</v>
      </c>
      <c r="W600" t="str">
        <f t="shared" si="57"/>
        <v>43562B19</v>
      </c>
      <c r="X600">
        <f t="shared" si="54"/>
        <v>3</v>
      </c>
      <c r="Y600" t="str">
        <f>VLOOKUP(A600,Klasses!$A$2:$B$100,2,FALSE)</f>
        <v>Boys 19+</v>
      </c>
      <c r="Z600" t="s">
        <v>198</v>
      </c>
      <c r="AA600" t="str">
        <f t="shared" si="58"/>
        <v>TARGET BMX TEAM</v>
      </c>
      <c r="AB600" t="str">
        <f t="shared" si="59"/>
        <v>Roy VAN AKEN</v>
      </c>
    </row>
    <row r="601" spans="1:28" x14ac:dyDescent="0.25">
      <c r="A601" s="4" t="s">
        <v>48</v>
      </c>
      <c r="B601" s="4">
        <v>58049</v>
      </c>
      <c r="C601" s="4" t="s">
        <v>115</v>
      </c>
      <c r="D601" s="4" t="s">
        <v>224</v>
      </c>
      <c r="E601" s="14">
        <v>38262</v>
      </c>
      <c r="F601" s="4" t="s">
        <v>84</v>
      </c>
      <c r="G601" s="4">
        <v>1</v>
      </c>
      <c r="H601" s="4">
        <v>1</v>
      </c>
      <c r="I601" s="4">
        <v>1</v>
      </c>
      <c r="J601" s="4"/>
      <c r="K601" s="4"/>
      <c r="L601" s="4">
        <v>1</v>
      </c>
      <c r="M601" s="4">
        <v>7</v>
      </c>
      <c r="N601" s="15">
        <v>43562</v>
      </c>
      <c r="O601">
        <f t="shared" si="55"/>
        <v>0</v>
      </c>
      <c r="P601">
        <f>VLOOKUP("M"&amp;TEXT(G601,"0"),Punten!$A$1:$E$37,5,FALSE)</f>
        <v>0</v>
      </c>
      <c r="Q601">
        <f>VLOOKUP("M"&amp;TEXT(H601,"0"),Punten!$A$1:$E$37,5,FALSE)</f>
        <v>0</v>
      </c>
      <c r="R601">
        <f>VLOOKUP("M"&amp;TEXT(I601,"0"),Punten!$A$1:$E$37,5,FALSE)</f>
        <v>0</v>
      </c>
      <c r="S601">
        <f>VLOOKUP("K"&amp;TEXT(M601,"0"),Punten!$A$1:$E$37,5,FALSE)</f>
        <v>0</v>
      </c>
      <c r="T601">
        <f>VLOOKUP("H"&amp;TEXT(L601,"0"),Punten!$A$1:$E$37,5,FALSE)</f>
        <v>0</v>
      </c>
      <c r="U601">
        <f>VLOOKUP("F"&amp;TEXT(M601,"0"),Punten!$A$2:$E$158,5,FALSE)</f>
        <v>6</v>
      </c>
      <c r="V601">
        <f t="shared" si="60"/>
        <v>6</v>
      </c>
      <c r="W601" t="str">
        <f t="shared" si="57"/>
        <v>43562C16</v>
      </c>
      <c r="X601">
        <f t="shared" si="54"/>
        <v>4</v>
      </c>
      <c r="Y601" t="str">
        <f>VLOOKUP(A601,Klasses!$A$2:$B$100,2,FALSE)</f>
        <v>Cruisers 16 jaar en jonger</v>
      </c>
      <c r="Z601" t="s">
        <v>198</v>
      </c>
      <c r="AA601" t="str">
        <f t="shared" si="58"/>
        <v>TARGET BMX TEAM</v>
      </c>
      <c r="AB601" t="str">
        <f t="shared" si="59"/>
        <v>Thomas WILLEMS</v>
      </c>
    </row>
    <row r="602" spans="1:28" x14ac:dyDescent="0.25">
      <c r="A602" s="4" t="s">
        <v>47</v>
      </c>
      <c r="B602" s="4">
        <v>51326</v>
      </c>
      <c r="C602" s="4" t="s">
        <v>212</v>
      </c>
      <c r="D602" s="4" t="s">
        <v>213</v>
      </c>
      <c r="E602" s="14">
        <v>38081</v>
      </c>
      <c r="F602" s="4" t="s">
        <v>116</v>
      </c>
      <c r="G602" s="4">
        <v>2</v>
      </c>
      <c r="H602" s="4">
        <v>1</v>
      </c>
      <c r="I602" s="4">
        <v>1</v>
      </c>
      <c r="J602" s="4"/>
      <c r="K602" s="4"/>
      <c r="L602" s="4">
        <v>2</v>
      </c>
      <c r="M602" s="4">
        <v>2</v>
      </c>
      <c r="N602" s="15">
        <v>43562</v>
      </c>
      <c r="O602">
        <f t="shared" si="55"/>
        <v>0</v>
      </c>
      <c r="P602">
        <f>VLOOKUP("M"&amp;TEXT(G602,"0"),Punten!$A$1:$E$37,5,FALSE)</f>
        <v>0</v>
      </c>
      <c r="Q602">
        <f>VLOOKUP("M"&amp;TEXT(H602,"0"),Punten!$A$1:$E$37,5,FALSE)</f>
        <v>0</v>
      </c>
      <c r="R602">
        <f>VLOOKUP("M"&amp;TEXT(I602,"0"),Punten!$A$1:$E$37,5,FALSE)</f>
        <v>0</v>
      </c>
      <c r="S602">
        <f>VLOOKUP("K"&amp;TEXT(M602,"0"),Punten!$A$1:$E$37,5,FALSE)</f>
        <v>0</v>
      </c>
      <c r="T602">
        <f>VLOOKUP("H"&amp;TEXT(L602,"0"),Punten!$A$1:$E$37,5,FALSE)</f>
        <v>0</v>
      </c>
      <c r="U602">
        <f>VLOOKUP("F"&amp;TEXT(M602,"0"),Punten!$A$2:$E$158,5,FALSE)</f>
        <v>16</v>
      </c>
      <c r="V602">
        <f t="shared" si="60"/>
        <v>16</v>
      </c>
      <c r="W602" t="str">
        <f t="shared" si="57"/>
        <v>43562D05</v>
      </c>
      <c r="X602">
        <f t="shared" si="54"/>
        <v>1</v>
      </c>
      <c r="Y602" t="str">
        <f>VLOOKUP(A602,Klasses!$A$2:$B$100,2,FALSE)</f>
        <v>Dames Cruisers</v>
      </c>
      <c r="Z602" t="s">
        <v>198</v>
      </c>
      <c r="AA602" t="str">
        <f t="shared" si="58"/>
        <v>TEAM RIFT BMX BELGIUM</v>
      </c>
      <c r="AB602" t="str">
        <f t="shared" si="59"/>
        <v>Zoë WOLFS</v>
      </c>
    </row>
    <row r="603" spans="1:28" x14ac:dyDescent="0.25">
      <c r="A603" s="4" t="s">
        <v>44</v>
      </c>
      <c r="B603" s="4">
        <v>51325</v>
      </c>
      <c r="C603" s="4" t="s">
        <v>100</v>
      </c>
      <c r="D603" s="4" t="s">
        <v>170</v>
      </c>
      <c r="E603" s="14">
        <v>39435</v>
      </c>
      <c r="F603" s="4" t="s">
        <v>116</v>
      </c>
      <c r="G603" s="4">
        <v>3</v>
      </c>
      <c r="H603" s="4">
        <v>2</v>
      </c>
      <c r="I603" s="4">
        <v>1</v>
      </c>
      <c r="J603" s="4"/>
      <c r="K603" s="4"/>
      <c r="L603" s="4">
        <v>2</v>
      </c>
      <c r="M603" s="4">
        <v>4</v>
      </c>
      <c r="N603" s="15">
        <v>43562</v>
      </c>
      <c r="O603">
        <f t="shared" si="55"/>
        <v>0</v>
      </c>
      <c r="P603">
        <f>VLOOKUP("M"&amp;TEXT(G603,"0"),Punten!$A$1:$E$37,5,FALSE)</f>
        <v>0</v>
      </c>
      <c r="Q603">
        <f>VLOOKUP("M"&amp;TEXT(H603,"0"),Punten!$A$1:$E$37,5,FALSE)</f>
        <v>0</v>
      </c>
      <c r="R603">
        <f>VLOOKUP("M"&amp;TEXT(I603,"0"),Punten!$A$1:$E$37,5,FALSE)</f>
        <v>0</v>
      </c>
      <c r="S603">
        <f>VLOOKUP("K"&amp;TEXT(M603,"0"),Punten!$A$1:$E$37,5,FALSE)</f>
        <v>0</v>
      </c>
      <c r="T603">
        <f>VLOOKUP("H"&amp;TEXT(L603,"0"),Punten!$A$1:$E$37,5,FALSE)</f>
        <v>0</v>
      </c>
      <c r="U603">
        <f>VLOOKUP("F"&amp;TEXT(M603,"0"),Punten!$A$2:$E$158,5,FALSE)</f>
        <v>11</v>
      </c>
      <c r="V603">
        <f t="shared" si="60"/>
        <v>11</v>
      </c>
      <c r="W603" t="str">
        <f t="shared" si="57"/>
        <v>43562G11</v>
      </c>
      <c r="X603">
        <f t="shared" si="54"/>
        <v>2</v>
      </c>
      <c r="Y603" t="str">
        <f>VLOOKUP(A603,Klasses!$A$2:$B$100,2,FALSE)</f>
        <v>Girls 11/12</v>
      </c>
      <c r="Z603" t="s">
        <v>198</v>
      </c>
      <c r="AA603" t="str">
        <f t="shared" si="58"/>
        <v>TEAM RIFT BMX BELGIUM</v>
      </c>
      <c r="AB603" t="str">
        <f t="shared" si="59"/>
        <v>Lore WOLFS</v>
      </c>
    </row>
    <row r="604" spans="1:28" x14ac:dyDescent="0.25">
      <c r="A604" s="4" t="s">
        <v>42</v>
      </c>
      <c r="B604" s="4">
        <v>55051</v>
      </c>
      <c r="C604" s="4" t="s">
        <v>102</v>
      </c>
      <c r="D604" s="4" t="s">
        <v>129</v>
      </c>
      <c r="E604" s="14">
        <v>38747</v>
      </c>
      <c r="F604" s="4" t="s">
        <v>116</v>
      </c>
      <c r="G604" s="4">
        <v>5</v>
      </c>
      <c r="H604" s="4">
        <v>3</v>
      </c>
      <c r="I604" s="4">
        <v>3</v>
      </c>
      <c r="J604" s="4"/>
      <c r="K604" s="4">
        <v>4</v>
      </c>
      <c r="L604" s="4">
        <v>8</v>
      </c>
      <c r="M604" s="4"/>
      <c r="N604" s="15">
        <v>43562</v>
      </c>
      <c r="O604">
        <f t="shared" si="55"/>
        <v>0</v>
      </c>
      <c r="P604">
        <f>VLOOKUP("M"&amp;TEXT(G604,"0"),Punten!$A$1:$E$37,5,FALSE)</f>
        <v>0</v>
      </c>
      <c r="Q604">
        <f>VLOOKUP("M"&amp;TEXT(H604,"0"),Punten!$A$1:$E$37,5,FALSE)</f>
        <v>0</v>
      </c>
      <c r="R604">
        <f>VLOOKUP("M"&amp;TEXT(I604,"0"),Punten!$A$1:$E$37,5,FALSE)</f>
        <v>0</v>
      </c>
      <c r="S604">
        <f>VLOOKUP("K"&amp;TEXT(M604,"0"),Punten!$A$1:$E$37,5,FALSE)</f>
        <v>0</v>
      </c>
      <c r="T604">
        <f>VLOOKUP("H"&amp;TEXT(L604,"0"),Punten!$A$1:$E$37,5,FALSE)</f>
        <v>0</v>
      </c>
      <c r="U604">
        <f>VLOOKUP("F"&amp;TEXT(M604,"0"),Punten!$A$2:$E$158,5,FALSE)</f>
        <v>0</v>
      </c>
      <c r="V604">
        <f t="shared" si="60"/>
        <v>0</v>
      </c>
      <c r="W604" t="str">
        <f t="shared" si="57"/>
        <v>43562B13</v>
      </c>
      <c r="X604">
        <f t="shared" si="54"/>
        <v>3</v>
      </c>
      <c r="Y604" t="str">
        <f>VLOOKUP(A604,Klasses!$A$2:$B$100,2,FALSE)</f>
        <v>Boys 13</v>
      </c>
      <c r="Z604" t="s">
        <v>198</v>
      </c>
      <c r="AA604" t="str">
        <f t="shared" si="58"/>
        <v>TEAM RIFT BMX BELGIUM</v>
      </c>
      <c r="AB604" t="str">
        <f t="shared" si="59"/>
        <v>Scott VERHOEVEN</v>
      </c>
    </row>
    <row r="605" spans="1:28" x14ac:dyDescent="0.25">
      <c r="A605" s="4" t="s">
        <v>41</v>
      </c>
      <c r="B605" s="4">
        <v>53025</v>
      </c>
      <c r="C605" s="4" t="s">
        <v>74</v>
      </c>
      <c r="D605" s="4" t="s">
        <v>143</v>
      </c>
      <c r="E605" s="14">
        <v>38380</v>
      </c>
      <c r="F605" s="4" t="s">
        <v>116</v>
      </c>
      <c r="G605" s="4">
        <v>1</v>
      </c>
      <c r="H605" s="4">
        <v>2</v>
      </c>
      <c r="I605" s="4">
        <v>1</v>
      </c>
      <c r="J605" s="4"/>
      <c r="K605" s="4">
        <v>1</v>
      </c>
      <c r="L605" s="4">
        <v>5</v>
      </c>
      <c r="M605" s="4"/>
      <c r="N605" s="15">
        <v>43562</v>
      </c>
      <c r="O605">
        <f t="shared" si="55"/>
        <v>0</v>
      </c>
      <c r="P605">
        <f>VLOOKUP("M"&amp;TEXT(G605,"0"),Punten!$A$1:$E$37,5,FALSE)</f>
        <v>0</v>
      </c>
      <c r="Q605">
        <f>VLOOKUP("M"&amp;TEXT(H605,"0"),Punten!$A$1:$E$37,5,FALSE)</f>
        <v>0</v>
      </c>
      <c r="R605">
        <f>VLOOKUP("M"&amp;TEXT(I605,"0"),Punten!$A$1:$E$37,5,FALSE)</f>
        <v>0</v>
      </c>
      <c r="S605">
        <f>VLOOKUP("K"&amp;TEXT(M605,"0"),Punten!$A$1:$E$37,5,FALSE)</f>
        <v>0</v>
      </c>
      <c r="T605">
        <f>VLOOKUP("H"&amp;TEXT(L605,"0"),Punten!$A$1:$E$37,5,FALSE)</f>
        <v>0</v>
      </c>
      <c r="U605">
        <f>VLOOKUP("F"&amp;TEXT(M605,"0"),Punten!$A$2:$E$158,5,FALSE)</f>
        <v>0</v>
      </c>
      <c r="V605">
        <f t="shared" si="60"/>
        <v>0</v>
      </c>
      <c r="W605" t="str">
        <f t="shared" si="57"/>
        <v>43562B14</v>
      </c>
      <c r="X605">
        <f t="shared" si="54"/>
        <v>4</v>
      </c>
      <c r="Y605" t="str">
        <f>VLOOKUP(A605,Klasses!$A$2:$B$100,2,FALSE)</f>
        <v>Boys 14</v>
      </c>
      <c r="Z605" t="s">
        <v>198</v>
      </c>
      <c r="AA605" t="str">
        <f t="shared" si="58"/>
        <v>TEAM RIFT BMX BELGIUM</v>
      </c>
      <c r="AB605" t="str">
        <f t="shared" si="59"/>
        <v>Tjörven MERTENS</v>
      </c>
    </row>
    <row r="606" spans="1:28" x14ac:dyDescent="0.25">
      <c r="A606" s="4" t="s">
        <v>43</v>
      </c>
      <c r="B606" s="4">
        <v>52325</v>
      </c>
      <c r="C606" s="4" t="s">
        <v>115</v>
      </c>
      <c r="D606" s="4" t="s">
        <v>119</v>
      </c>
      <c r="E606" s="14">
        <v>39235</v>
      </c>
      <c r="F606" s="4" t="s">
        <v>120</v>
      </c>
      <c r="G606" s="4">
        <v>1</v>
      </c>
      <c r="H606" s="4">
        <v>1</v>
      </c>
      <c r="I606" s="4">
        <v>1</v>
      </c>
      <c r="J606" s="4"/>
      <c r="K606" s="4">
        <v>1</v>
      </c>
      <c r="L606" s="4">
        <v>1</v>
      </c>
      <c r="M606" s="4">
        <v>2</v>
      </c>
      <c r="N606" s="15">
        <v>43548</v>
      </c>
      <c r="O606">
        <f t="shared" si="55"/>
        <v>0</v>
      </c>
      <c r="P606">
        <f>VLOOKUP("M"&amp;TEXT(G606,"0"),Punten!$A$1:$E$37,5,FALSE)</f>
        <v>0</v>
      </c>
      <c r="Q606">
        <f>VLOOKUP("M"&amp;TEXT(H606,"0"),Punten!$A$1:$E$37,5,FALSE)</f>
        <v>0</v>
      </c>
      <c r="R606">
        <f>VLOOKUP("M"&amp;TEXT(I606,"0"),Punten!$A$1:$E$37,5,FALSE)</f>
        <v>0</v>
      </c>
      <c r="S606">
        <f>VLOOKUP("K"&amp;TEXT(M606,"0"),Punten!$A$1:$E$37,5,FALSE)</f>
        <v>0</v>
      </c>
      <c r="T606">
        <f>VLOOKUP("H"&amp;TEXT(L606,"0"),Punten!$A$1:$E$37,5,FALSE)</f>
        <v>0</v>
      </c>
      <c r="U606">
        <f>VLOOKUP("F"&amp;TEXT(M606,"0"),Punten!$A$2:$E$158,5,FALSE)</f>
        <v>16</v>
      </c>
      <c r="V606">
        <f t="shared" si="60"/>
        <v>16</v>
      </c>
      <c r="W606" t="str">
        <f t="shared" si="57"/>
        <v>43548B12</v>
      </c>
      <c r="X606">
        <f t="shared" si="54"/>
        <v>1</v>
      </c>
      <c r="Y606" t="str">
        <f>VLOOKUP(A606,Klasses!$A$2:$B$100,2,FALSE)</f>
        <v>Boys 12</v>
      </c>
      <c r="Z606" t="s">
        <v>198</v>
      </c>
      <c r="AA606" t="str">
        <f t="shared" si="58"/>
        <v>2B RACING TEAM</v>
      </c>
      <c r="AB606" t="str">
        <f t="shared" si="59"/>
        <v>Dries BROUNS</v>
      </c>
    </row>
    <row r="607" spans="1:28" x14ac:dyDescent="0.25">
      <c r="A607" s="4" t="s">
        <v>41</v>
      </c>
      <c r="B607" s="4">
        <v>52323</v>
      </c>
      <c r="C607" s="4" t="s">
        <v>68</v>
      </c>
      <c r="D607" s="4" t="s">
        <v>144</v>
      </c>
      <c r="E607" s="14">
        <v>38353</v>
      </c>
      <c r="F607" s="4" t="s">
        <v>120</v>
      </c>
      <c r="G607" s="4">
        <v>1</v>
      </c>
      <c r="H607" s="4">
        <v>1</v>
      </c>
      <c r="I607" s="4">
        <v>1</v>
      </c>
      <c r="J607" s="4"/>
      <c r="K607" s="4">
        <v>1</v>
      </c>
      <c r="L607" s="4">
        <v>3</v>
      </c>
      <c r="M607" s="4">
        <v>3</v>
      </c>
      <c r="N607" s="15">
        <v>43548</v>
      </c>
      <c r="O607">
        <f t="shared" si="55"/>
        <v>0</v>
      </c>
      <c r="P607">
        <f>VLOOKUP("M"&amp;TEXT(G607,"0"),Punten!$A$1:$E$37,5,FALSE)</f>
        <v>0</v>
      </c>
      <c r="Q607">
        <f>VLOOKUP("M"&amp;TEXT(H607,"0"),Punten!$A$1:$E$37,5,FALSE)</f>
        <v>0</v>
      </c>
      <c r="R607">
        <f>VLOOKUP("M"&amp;TEXT(I607,"0"),Punten!$A$1:$E$37,5,FALSE)</f>
        <v>0</v>
      </c>
      <c r="S607">
        <f>VLOOKUP("K"&amp;TEXT(M607,"0"),Punten!$A$1:$E$37,5,FALSE)</f>
        <v>0</v>
      </c>
      <c r="T607">
        <f>VLOOKUP("H"&amp;TEXT(L607,"0"),Punten!$A$1:$E$37,5,FALSE)</f>
        <v>0</v>
      </c>
      <c r="U607">
        <f>VLOOKUP("F"&amp;TEXT(M607,"0"),Punten!$A$2:$E$158,5,FALSE)</f>
        <v>13</v>
      </c>
      <c r="V607">
        <f t="shared" si="60"/>
        <v>13</v>
      </c>
      <c r="W607" t="str">
        <f t="shared" si="57"/>
        <v>43548B14</v>
      </c>
      <c r="X607">
        <f t="shared" si="54"/>
        <v>2</v>
      </c>
      <c r="Y607" t="str">
        <f>VLOOKUP(A607,Klasses!$A$2:$B$100,2,FALSE)</f>
        <v>Boys 14</v>
      </c>
      <c r="Z607" t="s">
        <v>198</v>
      </c>
      <c r="AA607" t="str">
        <f t="shared" si="58"/>
        <v>2B RACING TEAM</v>
      </c>
      <c r="AB607" t="str">
        <f t="shared" si="59"/>
        <v>Dieter BROUNS</v>
      </c>
    </row>
    <row r="608" spans="1:28" x14ac:dyDescent="0.25">
      <c r="A608" s="4" t="s">
        <v>38</v>
      </c>
      <c r="B608" s="4">
        <v>45670</v>
      </c>
      <c r="C608" s="4" t="s">
        <v>93</v>
      </c>
      <c r="D608" s="4" t="s">
        <v>167</v>
      </c>
      <c r="E608" s="14">
        <v>36529</v>
      </c>
      <c r="F608" s="4" t="s">
        <v>120</v>
      </c>
      <c r="G608" s="4">
        <v>2</v>
      </c>
      <c r="H608" s="4">
        <v>1</v>
      </c>
      <c r="I608" s="4">
        <v>2</v>
      </c>
      <c r="J608" s="4"/>
      <c r="K608" s="4">
        <v>3</v>
      </c>
      <c r="L608" s="4">
        <v>1</v>
      </c>
      <c r="M608" s="4">
        <v>7</v>
      </c>
      <c r="N608" s="15">
        <v>43548</v>
      </c>
      <c r="O608">
        <f t="shared" si="55"/>
        <v>0</v>
      </c>
      <c r="P608">
        <f>VLOOKUP("M"&amp;TEXT(G608,"0"),Punten!$A$1:$E$37,5,FALSE)</f>
        <v>0</v>
      </c>
      <c r="Q608">
        <f>VLOOKUP("M"&amp;TEXT(H608,"0"),Punten!$A$1:$E$37,5,FALSE)</f>
        <v>0</v>
      </c>
      <c r="R608">
        <f>VLOOKUP("M"&amp;TEXT(I608,"0"),Punten!$A$1:$E$37,5,FALSE)</f>
        <v>0</v>
      </c>
      <c r="S608">
        <f>VLOOKUP("K"&amp;TEXT(M608,"0"),Punten!$A$1:$E$37,5,FALSE)</f>
        <v>0</v>
      </c>
      <c r="T608">
        <f>VLOOKUP("H"&amp;TEXT(L608,"0"),Punten!$A$1:$E$37,5,FALSE)</f>
        <v>0</v>
      </c>
      <c r="U608">
        <f>VLOOKUP("F"&amp;TEXT(M608,"0"),Punten!$A$2:$E$158,5,FALSE)</f>
        <v>6</v>
      </c>
      <c r="V608">
        <f t="shared" si="60"/>
        <v>6</v>
      </c>
      <c r="W608" t="str">
        <f t="shared" si="57"/>
        <v>43548B19</v>
      </c>
      <c r="X608">
        <f t="shared" si="54"/>
        <v>3</v>
      </c>
      <c r="Y608" t="str">
        <f>VLOOKUP(A608,Klasses!$A$2:$B$100,2,FALSE)</f>
        <v>Boys 19+</v>
      </c>
      <c r="Z608" t="s">
        <v>198</v>
      </c>
      <c r="AA608" t="str">
        <f t="shared" si="58"/>
        <v>2B RACING TEAM</v>
      </c>
      <c r="AB608" t="str">
        <f t="shared" si="59"/>
        <v>Maarten VERHOEVEN</v>
      </c>
    </row>
    <row r="609" spans="1:28" x14ac:dyDescent="0.25">
      <c r="A609" s="4" t="s">
        <v>42</v>
      </c>
      <c r="B609" s="4">
        <v>45765</v>
      </c>
      <c r="C609" s="4" t="s">
        <v>126</v>
      </c>
      <c r="D609" s="4" t="s">
        <v>127</v>
      </c>
      <c r="E609" s="14">
        <v>38825</v>
      </c>
      <c r="F609" s="4" t="s">
        <v>120</v>
      </c>
      <c r="G609" s="4">
        <v>2</v>
      </c>
      <c r="H609" s="4">
        <v>3</v>
      </c>
      <c r="I609" s="4">
        <v>2</v>
      </c>
      <c r="J609" s="4"/>
      <c r="K609" s="4">
        <v>2</v>
      </c>
      <c r="L609" s="4">
        <v>6</v>
      </c>
      <c r="M609" s="4"/>
      <c r="N609" s="15">
        <v>43548</v>
      </c>
      <c r="O609">
        <f t="shared" si="55"/>
        <v>0</v>
      </c>
      <c r="P609">
        <f>VLOOKUP("M"&amp;TEXT(G609,"0"),Punten!$A$1:$E$37,5,FALSE)</f>
        <v>0</v>
      </c>
      <c r="Q609">
        <f>VLOOKUP("M"&amp;TEXT(H609,"0"),Punten!$A$1:$E$37,5,FALSE)</f>
        <v>0</v>
      </c>
      <c r="R609">
        <f>VLOOKUP("M"&amp;TEXT(I609,"0"),Punten!$A$1:$E$37,5,FALSE)</f>
        <v>0</v>
      </c>
      <c r="S609">
        <f>VLOOKUP("K"&amp;TEXT(M609,"0"),Punten!$A$1:$E$37,5,FALSE)</f>
        <v>0</v>
      </c>
      <c r="T609">
        <f>VLOOKUP("H"&amp;TEXT(L609,"0"),Punten!$A$1:$E$37,5,FALSE)</f>
        <v>0</v>
      </c>
      <c r="U609">
        <f>VLOOKUP("F"&amp;TEXT(M609,"0"),Punten!$A$2:$E$158,5,FALSE)</f>
        <v>0</v>
      </c>
      <c r="V609">
        <f t="shared" si="60"/>
        <v>0</v>
      </c>
      <c r="W609" t="str">
        <f t="shared" si="57"/>
        <v>43548B13</v>
      </c>
      <c r="X609">
        <f t="shared" si="54"/>
        <v>4</v>
      </c>
      <c r="Y609" t="str">
        <f>VLOOKUP(A609,Klasses!$A$2:$B$100,2,FALSE)</f>
        <v>Boys 13</v>
      </c>
      <c r="Z609" t="s">
        <v>198</v>
      </c>
      <c r="AA609" t="str">
        <f t="shared" si="58"/>
        <v>2B RACING TEAM</v>
      </c>
      <c r="AB609" t="str">
        <f t="shared" si="59"/>
        <v>Stef LIPPENS</v>
      </c>
    </row>
    <row r="610" spans="1:28" x14ac:dyDescent="0.25">
      <c r="A610" s="4" t="s">
        <v>42</v>
      </c>
      <c r="B610" s="4">
        <v>45679</v>
      </c>
      <c r="C610" s="4" t="s">
        <v>107</v>
      </c>
      <c r="D610" s="4" t="s">
        <v>140</v>
      </c>
      <c r="E610" s="14">
        <v>38866</v>
      </c>
      <c r="F610" s="4" t="s">
        <v>118</v>
      </c>
      <c r="G610" s="4">
        <v>1</v>
      </c>
      <c r="H610" s="4">
        <v>4</v>
      </c>
      <c r="I610" s="4">
        <v>1</v>
      </c>
      <c r="J610" s="4"/>
      <c r="K610" s="4">
        <v>2</v>
      </c>
      <c r="L610" s="4">
        <v>2</v>
      </c>
      <c r="M610" s="4">
        <v>3</v>
      </c>
      <c r="N610" s="15">
        <v>43548</v>
      </c>
      <c r="O610">
        <f t="shared" si="55"/>
        <v>0</v>
      </c>
      <c r="P610">
        <f>VLOOKUP("M"&amp;TEXT(G610,"0"),Punten!$A$1:$E$37,5,FALSE)</f>
        <v>0</v>
      </c>
      <c r="Q610">
        <f>VLOOKUP("M"&amp;TEXT(H610,"0"),Punten!$A$1:$E$37,5,FALSE)</f>
        <v>0</v>
      </c>
      <c r="R610">
        <f>VLOOKUP("M"&amp;TEXT(I610,"0"),Punten!$A$1:$E$37,5,FALSE)</f>
        <v>0</v>
      </c>
      <c r="S610">
        <f>VLOOKUP("K"&amp;TEXT(M610,"0"),Punten!$A$1:$E$37,5,FALSE)</f>
        <v>0</v>
      </c>
      <c r="T610">
        <f>VLOOKUP("H"&amp;TEXT(L610,"0"),Punten!$A$1:$E$37,5,FALSE)</f>
        <v>0</v>
      </c>
      <c r="U610">
        <f>VLOOKUP("F"&amp;TEXT(M610,"0"),Punten!$A$2:$E$158,5,FALSE)</f>
        <v>13</v>
      </c>
      <c r="V610">
        <f t="shared" si="60"/>
        <v>13</v>
      </c>
      <c r="W610" t="str">
        <f t="shared" si="57"/>
        <v>43548B13</v>
      </c>
      <c r="X610">
        <f t="shared" si="54"/>
        <v>1</v>
      </c>
      <c r="Y610" t="str">
        <f>VLOOKUP(A610,Klasses!$A$2:$B$100,2,FALSE)</f>
        <v>Boys 13</v>
      </c>
      <c r="Z610" t="s">
        <v>198</v>
      </c>
      <c r="AA610" t="str">
        <f t="shared" si="58"/>
        <v>BJORN WYNANTS BMX TEAM</v>
      </c>
      <c r="AB610" t="str">
        <f t="shared" si="59"/>
        <v>Rune ROEFS</v>
      </c>
    </row>
    <row r="611" spans="1:28" x14ac:dyDescent="0.25">
      <c r="A611" s="4" t="s">
        <v>65</v>
      </c>
      <c r="B611" s="4">
        <v>51485</v>
      </c>
      <c r="C611" s="4" t="s">
        <v>188</v>
      </c>
      <c r="D611" s="4" t="s">
        <v>192</v>
      </c>
      <c r="E611" s="14">
        <v>36852</v>
      </c>
      <c r="F611" s="4" t="s">
        <v>118</v>
      </c>
      <c r="G611" s="4">
        <v>2</v>
      </c>
      <c r="H611" s="4">
        <v>1</v>
      </c>
      <c r="I611" s="4">
        <v>1</v>
      </c>
      <c r="J611" s="4"/>
      <c r="K611" s="4"/>
      <c r="L611" s="4">
        <v>2</v>
      </c>
      <c r="M611" s="4">
        <v>3</v>
      </c>
      <c r="N611" s="15">
        <v>43548</v>
      </c>
      <c r="O611">
        <f t="shared" si="55"/>
        <v>0</v>
      </c>
      <c r="P611">
        <f>VLOOKUP("M"&amp;TEXT(G611,"0"),Punten!$A$1:$E$37,5,FALSE)</f>
        <v>0</v>
      </c>
      <c r="Q611">
        <f>VLOOKUP("M"&amp;TEXT(H611,"0"),Punten!$A$1:$E$37,5,FALSE)</f>
        <v>0</v>
      </c>
      <c r="R611">
        <f>VLOOKUP("M"&amp;TEXT(I611,"0"),Punten!$A$1:$E$37,5,FALSE)</f>
        <v>0</v>
      </c>
      <c r="S611">
        <f>VLOOKUP("K"&amp;TEXT(M611,"0"),Punten!$A$1:$E$37,5,FALSE)</f>
        <v>0</v>
      </c>
      <c r="T611">
        <f>VLOOKUP("H"&amp;TEXT(L611,"0"),Punten!$A$1:$E$37,5,FALSE)</f>
        <v>0</v>
      </c>
      <c r="U611">
        <f>VLOOKUP("F"&amp;TEXT(M611,"0"),Punten!$A$2:$E$158,5,FALSE)</f>
        <v>13</v>
      </c>
      <c r="V611">
        <f t="shared" si="60"/>
        <v>13</v>
      </c>
      <c r="W611" t="str">
        <f t="shared" si="57"/>
        <v>43548ME</v>
      </c>
      <c r="X611">
        <f t="shared" si="54"/>
        <v>2</v>
      </c>
      <c r="Y611" t="str">
        <f>VLOOKUP(A611,Klasses!$A$2:$B$100,2,FALSE)</f>
        <v>Men Elite</v>
      </c>
      <c r="Z611" t="s">
        <v>198</v>
      </c>
      <c r="AA611" t="str">
        <f t="shared" si="58"/>
        <v>BJORN WYNANTS BMX TEAM</v>
      </c>
      <c r="AB611" t="str">
        <f t="shared" si="59"/>
        <v>Mathijn BOGAERT</v>
      </c>
    </row>
    <row r="612" spans="1:28" x14ac:dyDescent="0.25">
      <c r="A612" s="4" t="s">
        <v>41</v>
      </c>
      <c r="B612" s="4">
        <v>48601</v>
      </c>
      <c r="C612" s="4" t="s">
        <v>146</v>
      </c>
      <c r="D612" s="4" t="s">
        <v>147</v>
      </c>
      <c r="E612" s="14">
        <v>38559</v>
      </c>
      <c r="F612" s="4" t="s">
        <v>118</v>
      </c>
      <c r="G612" s="4">
        <v>1</v>
      </c>
      <c r="H612" s="4">
        <v>5</v>
      </c>
      <c r="I612" s="4">
        <v>3</v>
      </c>
      <c r="J612" s="4"/>
      <c r="K612" s="4">
        <v>2</v>
      </c>
      <c r="L612" s="4">
        <v>2</v>
      </c>
      <c r="M612" s="4">
        <v>4</v>
      </c>
      <c r="N612" s="15">
        <v>43548</v>
      </c>
      <c r="O612">
        <f t="shared" si="55"/>
        <v>0</v>
      </c>
      <c r="P612">
        <f>VLOOKUP("M"&amp;TEXT(G612,"0"),Punten!$A$1:$E$37,5,FALSE)</f>
        <v>0</v>
      </c>
      <c r="Q612">
        <f>VLOOKUP("M"&amp;TEXT(H612,"0"),Punten!$A$1:$E$37,5,FALSE)</f>
        <v>0</v>
      </c>
      <c r="R612">
        <f>VLOOKUP("M"&amp;TEXT(I612,"0"),Punten!$A$1:$E$37,5,FALSE)</f>
        <v>0</v>
      </c>
      <c r="S612">
        <f>VLOOKUP("K"&amp;TEXT(M612,"0"),Punten!$A$1:$E$37,5,FALSE)</f>
        <v>0</v>
      </c>
      <c r="T612">
        <f>VLOOKUP("H"&amp;TEXT(L612,"0"),Punten!$A$1:$E$37,5,FALSE)</f>
        <v>0</v>
      </c>
      <c r="U612">
        <f>VLOOKUP("F"&amp;TEXT(M612,"0"),Punten!$A$2:$E$158,5,FALSE)</f>
        <v>11</v>
      </c>
      <c r="V612">
        <f t="shared" si="60"/>
        <v>11</v>
      </c>
      <c r="W612" t="str">
        <f t="shared" si="57"/>
        <v>43548B14</v>
      </c>
      <c r="X612">
        <f t="shared" si="54"/>
        <v>3</v>
      </c>
      <c r="Y612" t="str">
        <f>VLOOKUP(A612,Klasses!$A$2:$B$100,2,FALSE)</f>
        <v>Boys 14</v>
      </c>
      <c r="Z612" t="s">
        <v>198</v>
      </c>
      <c r="AA612" t="str">
        <f t="shared" si="58"/>
        <v>BJORN WYNANTS BMX TEAM</v>
      </c>
      <c r="AB612" t="str">
        <f t="shared" si="59"/>
        <v>Nathan DE FAUW</v>
      </c>
    </row>
    <row r="613" spans="1:28" x14ac:dyDescent="0.25">
      <c r="A613" s="4" t="s">
        <v>43</v>
      </c>
      <c r="B613" s="4">
        <v>45681</v>
      </c>
      <c r="C613" s="4" t="s">
        <v>203</v>
      </c>
      <c r="D613" s="4" t="s">
        <v>204</v>
      </c>
      <c r="E613" s="14">
        <v>39317</v>
      </c>
      <c r="F613" s="4" t="s">
        <v>118</v>
      </c>
      <c r="G613" s="4">
        <v>2</v>
      </c>
      <c r="H613" s="4">
        <v>2</v>
      </c>
      <c r="I613" s="4">
        <v>1</v>
      </c>
      <c r="J613" s="4"/>
      <c r="K613" s="4">
        <v>2</v>
      </c>
      <c r="L613" s="4">
        <v>3</v>
      </c>
      <c r="M613" s="4">
        <v>5</v>
      </c>
      <c r="N613" s="15">
        <v>43548</v>
      </c>
      <c r="O613">
        <f t="shared" si="55"/>
        <v>0</v>
      </c>
      <c r="P613">
        <f>VLOOKUP("M"&amp;TEXT(G613,"0"),Punten!$A$1:$E$37,5,FALSE)</f>
        <v>0</v>
      </c>
      <c r="Q613">
        <f>VLOOKUP("M"&amp;TEXT(H613,"0"),Punten!$A$1:$E$37,5,FALSE)</f>
        <v>0</v>
      </c>
      <c r="R613">
        <f>VLOOKUP("M"&amp;TEXT(I613,"0"),Punten!$A$1:$E$37,5,FALSE)</f>
        <v>0</v>
      </c>
      <c r="S613">
        <f>VLOOKUP("K"&amp;TEXT(M613,"0"),Punten!$A$1:$E$37,5,FALSE)</f>
        <v>0</v>
      </c>
      <c r="T613">
        <f>VLOOKUP("H"&amp;TEXT(L613,"0"),Punten!$A$1:$E$37,5,FALSE)</f>
        <v>0</v>
      </c>
      <c r="U613">
        <f>VLOOKUP("F"&amp;TEXT(M613,"0"),Punten!$A$2:$E$158,5,FALSE)</f>
        <v>9</v>
      </c>
      <c r="V613">
        <f t="shared" si="60"/>
        <v>9</v>
      </c>
      <c r="W613" t="str">
        <f t="shared" si="57"/>
        <v>43548B12</v>
      </c>
      <c r="X613">
        <f t="shared" si="54"/>
        <v>4</v>
      </c>
      <c r="Y613" t="str">
        <f>VLOOKUP(A613,Klasses!$A$2:$B$100,2,FALSE)</f>
        <v>Boys 12</v>
      </c>
      <c r="Z613" t="s">
        <v>198</v>
      </c>
      <c r="AA613" t="str">
        <f t="shared" si="58"/>
        <v>BJORN WYNANTS BMX TEAM</v>
      </c>
      <c r="AB613" t="str">
        <f t="shared" si="59"/>
        <v>Rune RAEYMAEKERS</v>
      </c>
    </row>
    <row r="614" spans="1:28" x14ac:dyDescent="0.25">
      <c r="A614" s="4" t="s">
        <v>41</v>
      </c>
      <c r="B614" s="4">
        <v>45810</v>
      </c>
      <c r="C614" s="4" t="s">
        <v>94</v>
      </c>
      <c r="D614" s="4" t="s">
        <v>145</v>
      </c>
      <c r="E614" s="14">
        <v>38429</v>
      </c>
      <c r="F614" s="4" t="s">
        <v>110</v>
      </c>
      <c r="G614" s="4">
        <v>2</v>
      </c>
      <c r="H614" s="4">
        <v>1</v>
      </c>
      <c r="I614" s="4">
        <v>1</v>
      </c>
      <c r="J614" s="4"/>
      <c r="K614" s="4">
        <v>1</v>
      </c>
      <c r="L614" s="4">
        <v>3</v>
      </c>
      <c r="M614" s="4">
        <v>2</v>
      </c>
      <c r="N614" s="15">
        <v>43548</v>
      </c>
      <c r="O614">
        <f t="shared" si="55"/>
        <v>0</v>
      </c>
      <c r="P614">
        <f>VLOOKUP("M"&amp;TEXT(G614,"0"),Punten!$A$1:$E$37,5,FALSE)</f>
        <v>0</v>
      </c>
      <c r="Q614">
        <f>VLOOKUP("M"&amp;TEXT(H614,"0"),Punten!$A$1:$E$37,5,FALSE)</f>
        <v>0</v>
      </c>
      <c r="R614">
        <f>VLOOKUP("M"&amp;TEXT(I614,"0"),Punten!$A$1:$E$37,5,FALSE)</f>
        <v>0</v>
      </c>
      <c r="S614">
        <f>VLOOKUP("K"&amp;TEXT(M614,"0"),Punten!$A$1:$E$37,5,FALSE)</f>
        <v>0</v>
      </c>
      <c r="T614">
        <f>VLOOKUP("H"&amp;TEXT(L614,"0"),Punten!$A$1:$E$37,5,FALSE)</f>
        <v>0</v>
      </c>
      <c r="U614">
        <f>VLOOKUP("F"&amp;TEXT(M614,"0"),Punten!$A$2:$E$158,5,FALSE)</f>
        <v>16</v>
      </c>
      <c r="V614">
        <f t="shared" si="60"/>
        <v>16</v>
      </c>
      <c r="W614" t="str">
        <f t="shared" si="57"/>
        <v>43548B14</v>
      </c>
      <c r="X614">
        <f t="shared" si="54"/>
        <v>1</v>
      </c>
      <c r="Y614" t="str">
        <f>VLOOKUP(A614,Klasses!$A$2:$B$100,2,FALSE)</f>
        <v>Boys 14</v>
      </c>
      <c r="Z614" t="s">
        <v>198</v>
      </c>
      <c r="AA614" t="str">
        <f t="shared" si="58"/>
        <v>BMX TEAM CRUPI BELGIUM</v>
      </c>
      <c r="AB614" t="str">
        <f t="shared" si="59"/>
        <v>Kjell DE SCHEPPER</v>
      </c>
    </row>
    <row r="615" spans="1:28" x14ac:dyDescent="0.25">
      <c r="A615" s="4" t="s">
        <v>45</v>
      </c>
      <c r="B615" s="4">
        <v>53622</v>
      </c>
      <c r="C615" s="4" t="s">
        <v>82</v>
      </c>
      <c r="D615" s="4" t="s">
        <v>171</v>
      </c>
      <c r="E615" s="14">
        <v>38483</v>
      </c>
      <c r="F615" s="4" t="s">
        <v>110</v>
      </c>
      <c r="G615" s="4">
        <v>2</v>
      </c>
      <c r="H615" s="4">
        <v>2</v>
      </c>
      <c r="I615" s="4">
        <v>4</v>
      </c>
      <c r="J615" s="4"/>
      <c r="K615" s="4"/>
      <c r="L615" s="4"/>
      <c r="M615" s="4">
        <v>2</v>
      </c>
      <c r="N615" s="15">
        <v>43548</v>
      </c>
      <c r="O615">
        <f t="shared" si="55"/>
        <v>0</v>
      </c>
      <c r="P615">
        <f>VLOOKUP("M"&amp;TEXT(G615,"0"),Punten!$A$1:$E$37,5,FALSE)</f>
        <v>0</v>
      </c>
      <c r="Q615">
        <f>VLOOKUP("M"&amp;TEXT(H615,"0"),Punten!$A$1:$E$37,5,FALSE)</f>
        <v>0</v>
      </c>
      <c r="R615">
        <f>VLOOKUP("M"&amp;TEXT(I615,"0"),Punten!$A$1:$E$37,5,FALSE)</f>
        <v>0</v>
      </c>
      <c r="S615">
        <f>VLOOKUP("K"&amp;TEXT(M615,"0"),Punten!$A$1:$E$37,5,FALSE)</f>
        <v>0</v>
      </c>
      <c r="T615">
        <f>VLOOKUP("H"&amp;TEXT(L615,"0"),Punten!$A$1:$E$37,5,FALSE)</f>
        <v>0</v>
      </c>
      <c r="U615">
        <f>VLOOKUP("F"&amp;TEXT(M615,"0"),Punten!$A$2:$E$158,5,FALSE)</f>
        <v>16</v>
      </c>
      <c r="V615">
        <f t="shared" si="60"/>
        <v>16</v>
      </c>
      <c r="W615" t="str">
        <f t="shared" si="57"/>
        <v>43548G13</v>
      </c>
      <c r="X615">
        <f t="shared" si="54"/>
        <v>2</v>
      </c>
      <c r="Y615" t="str">
        <f>VLOOKUP(A615,Klasses!$A$2:$B$100,2,FALSE)</f>
        <v>Girls 13/14</v>
      </c>
      <c r="Z615" t="s">
        <v>198</v>
      </c>
      <c r="AA615" t="str">
        <f t="shared" si="58"/>
        <v>BMX TEAM CRUPI BELGIUM</v>
      </c>
      <c r="AB615" t="str">
        <f t="shared" si="59"/>
        <v>Aukje BELMANS</v>
      </c>
    </row>
    <row r="616" spans="1:28" x14ac:dyDescent="0.25">
      <c r="A616" s="4" t="s">
        <v>47</v>
      </c>
      <c r="B616" s="4">
        <v>45818</v>
      </c>
      <c r="C616" s="4" t="s">
        <v>111</v>
      </c>
      <c r="D616" s="4" t="s">
        <v>112</v>
      </c>
      <c r="E616" s="14">
        <v>36923</v>
      </c>
      <c r="F616" s="4" t="s">
        <v>110</v>
      </c>
      <c r="G616" s="4">
        <v>3</v>
      </c>
      <c r="H616" s="4">
        <v>4</v>
      </c>
      <c r="I616" s="4">
        <v>4</v>
      </c>
      <c r="J616" s="4"/>
      <c r="K616" s="4"/>
      <c r="L616" s="4">
        <v>3</v>
      </c>
      <c r="M616" s="4">
        <v>8</v>
      </c>
      <c r="N616" s="15">
        <v>43548</v>
      </c>
      <c r="O616">
        <f t="shared" si="55"/>
        <v>0</v>
      </c>
      <c r="P616">
        <f>VLOOKUP("M"&amp;TEXT(G616,"0"),Punten!$A$1:$E$37,5,FALSE)</f>
        <v>0</v>
      </c>
      <c r="Q616">
        <f>VLOOKUP("M"&amp;TEXT(H616,"0"),Punten!$A$1:$E$37,5,FALSE)</f>
        <v>0</v>
      </c>
      <c r="R616">
        <f>VLOOKUP("M"&amp;TEXT(I616,"0"),Punten!$A$1:$E$37,5,FALSE)</f>
        <v>0</v>
      </c>
      <c r="S616">
        <f>VLOOKUP("K"&amp;TEXT(M616,"0"),Punten!$A$1:$E$37,5,FALSE)</f>
        <v>0</v>
      </c>
      <c r="T616">
        <f>VLOOKUP("H"&amp;TEXT(L616,"0"),Punten!$A$1:$E$37,5,FALSE)</f>
        <v>0</v>
      </c>
      <c r="U616">
        <f>VLOOKUP("F"&amp;TEXT(M616,"0"),Punten!$A$2:$E$158,5,FALSE)</f>
        <v>5</v>
      </c>
      <c r="V616">
        <f t="shared" si="60"/>
        <v>5</v>
      </c>
      <c r="W616" t="str">
        <f t="shared" si="57"/>
        <v>43548D05</v>
      </c>
      <c r="X616">
        <f t="shared" si="54"/>
        <v>3</v>
      </c>
      <c r="Y616" t="str">
        <f>VLOOKUP(A616,Klasses!$A$2:$B$100,2,FALSE)</f>
        <v>Dames Cruisers</v>
      </c>
      <c r="Z616" t="s">
        <v>198</v>
      </c>
      <c r="AA616" t="str">
        <f t="shared" si="58"/>
        <v>BMX TEAM CRUPI BELGIUM</v>
      </c>
      <c r="AB616" t="str">
        <f t="shared" si="59"/>
        <v>Amber WILLEM</v>
      </c>
    </row>
    <row r="617" spans="1:28" x14ac:dyDescent="0.25">
      <c r="A617" s="4" t="s">
        <v>42</v>
      </c>
      <c r="B617" s="4">
        <v>45796</v>
      </c>
      <c r="C617" s="4" t="s">
        <v>207</v>
      </c>
      <c r="D617" s="4" t="s">
        <v>208</v>
      </c>
      <c r="E617" s="14">
        <v>38828</v>
      </c>
      <c r="F617" s="4" t="s">
        <v>110</v>
      </c>
      <c r="G617" s="4">
        <v>3</v>
      </c>
      <c r="H617" s="4">
        <v>3</v>
      </c>
      <c r="I617" s="4">
        <v>5</v>
      </c>
      <c r="J617" s="4"/>
      <c r="K617" s="4">
        <v>4</v>
      </c>
      <c r="L617" s="4">
        <v>8</v>
      </c>
      <c r="M617" s="4"/>
      <c r="N617" s="15">
        <v>43548</v>
      </c>
      <c r="O617">
        <f t="shared" si="55"/>
        <v>0</v>
      </c>
      <c r="P617">
        <f>VLOOKUP("M"&amp;TEXT(G617,"0"),Punten!$A$1:$E$37,5,FALSE)</f>
        <v>0</v>
      </c>
      <c r="Q617">
        <f>VLOOKUP("M"&amp;TEXT(H617,"0"),Punten!$A$1:$E$37,5,FALSE)</f>
        <v>0</v>
      </c>
      <c r="R617">
        <f>VLOOKUP("M"&amp;TEXT(I617,"0"),Punten!$A$1:$E$37,5,FALSE)</f>
        <v>0</v>
      </c>
      <c r="S617">
        <f>VLOOKUP("K"&amp;TEXT(M617,"0"),Punten!$A$1:$E$37,5,FALSE)</f>
        <v>0</v>
      </c>
      <c r="T617">
        <f>VLOOKUP("H"&amp;TEXT(L617,"0"),Punten!$A$1:$E$37,5,FALSE)</f>
        <v>0</v>
      </c>
      <c r="U617">
        <f>VLOOKUP("F"&amp;TEXT(M617,"0"),Punten!$A$2:$E$158,5,FALSE)</f>
        <v>0</v>
      </c>
      <c r="V617">
        <f t="shared" si="60"/>
        <v>0</v>
      </c>
      <c r="W617" t="str">
        <f t="shared" si="57"/>
        <v>43548B13</v>
      </c>
      <c r="X617">
        <f t="shared" ref="X617:X680" si="61">IF(F616&lt;&gt;F617,1,X616+1)</f>
        <v>4</v>
      </c>
      <c r="Y617" t="str">
        <f>VLOOKUP(A617,Klasses!$A$2:$B$100,2,FALSE)</f>
        <v>Boys 13</v>
      </c>
      <c r="Z617" t="s">
        <v>198</v>
      </c>
      <c r="AA617" t="str">
        <f t="shared" si="58"/>
        <v>BMX TEAM CRUPI BELGIUM</v>
      </c>
      <c r="AB617" t="str">
        <f t="shared" si="59"/>
        <v>Lars VAN STAPPEN</v>
      </c>
    </row>
    <row r="618" spans="1:28" x14ac:dyDescent="0.25">
      <c r="A618" s="4" t="s">
        <v>43</v>
      </c>
      <c r="B618" s="4">
        <v>48035</v>
      </c>
      <c r="C618" s="4" t="s">
        <v>123</v>
      </c>
      <c r="D618" s="4" t="s">
        <v>124</v>
      </c>
      <c r="E618" s="14">
        <v>39214</v>
      </c>
      <c r="F618" s="4" t="s">
        <v>125</v>
      </c>
      <c r="G618" s="4">
        <v>8</v>
      </c>
      <c r="H618" s="4">
        <v>4</v>
      </c>
      <c r="I618" s="4">
        <v>1</v>
      </c>
      <c r="J618" s="4"/>
      <c r="K618" s="4">
        <v>3</v>
      </c>
      <c r="L618" s="4">
        <v>8</v>
      </c>
      <c r="M618" s="4"/>
      <c r="N618" s="15">
        <v>43548</v>
      </c>
      <c r="O618">
        <f t="shared" si="55"/>
        <v>0</v>
      </c>
      <c r="P618">
        <f>VLOOKUP("M"&amp;TEXT(G618,"0"),Punten!$A$1:$E$37,5,FALSE)</f>
        <v>0</v>
      </c>
      <c r="Q618">
        <f>VLOOKUP("M"&amp;TEXT(H618,"0"),Punten!$A$1:$E$37,5,FALSE)</f>
        <v>0</v>
      </c>
      <c r="R618">
        <f>VLOOKUP("M"&amp;TEXT(I618,"0"),Punten!$A$1:$E$37,5,FALSE)</f>
        <v>0</v>
      </c>
      <c r="S618">
        <f>VLOOKUP("K"&amp;TEXT(M618,"0"),Punten!$A$1:$E$37,5,FALSE)</f>
        <v>0</v>
      </c>
      <c r="T618">
        <f>VLOOKUP("H"&amp;TEXT(L618,"0"),Punten!$A$1:$E$37,5,FALSE)</f>
        <v>0</v>
      </c>
      <c r="U618">
        <f>VLOOKUP("F"&amp;TEXT(M618,"0"),Punten!$A$2:$E$158,5,FALSE)</f>
        <v>0</v>
      </c>
      <c r="V618">
        <f t="shared" si="60"/>
        <v>0</v>
      </c>
      <c r="W618" t="str">
        <f t="shared" si="57"/>
        <v>43548B12</v>
      </c>
      <c r="X618">
        <f t="shared" si="61"/>
        <v>1</v>
      </c>
      <c r="Y618" t="str">
        <f>VLOOKUP(A618,Klasses!$A$2:$B$100,2,FALSE)</f>
        <v>Boys 12</v>
      </c>
      <c r="Z618" t="s">
        <v>198</v>
      </c>
      <c r="AA618" t="str">
        <f t="shared" si="58"/>
        <v>BMX TEAM PRO LEGEND BELGIUM</v>
      </c>
      <c r="AB618" t="str">
        <f t="shared" si="59"/>
        <v>Geoffrey DE WIT</v>
      </c>
    </row>
    <row r="619" spans="1:28" x14ac:dyDescent="0.25">
      <c r="A619" s="4" t="s">
        <v>42</v>
      </c>
      <c r="B619" s="4">
        <v>51012</v>
      </c>
      <c r="C619" s="4" t="s">
        <v>131</v>
      </c>
      <c r="D619" s="4" t="s">
        <v>132</v>
      </c>
      <c r="E619" s="14">
        <v>38869</v>
      </c>
      <c r="F619" s="4" t="s">
        <v>125</v>
      </c>
      <c r="G619" s="4">
        <v>4</v>
      </c>
      <c r="H619" s="4">
        <v>4</v>
      </c>
      <c r="I619" s="4">
        <v>2</v>
      </c>
      <c r="J619" s="4"/>
      <c r="K619" s="4">
        <v>4</v>
      </c>
      <c r="L619" s="4">
        <v>7</v>
      </c>
      <c r="M619" s="4"/>
      <c r="N619" s="15">
        <v>43548</v>
      </c>
      <c r="O619">
        <f t="shared" si="55"/>
        <v>0</v>
      </c>
      <c r="P619">
        <f>VLOOKUP("M"&amp;TEXT(G619,"0"),Punten!$A$1:$E$37,5,FALSE)</f>
        <v>0</v>
      </c>
      <c r="Q619">
        <f>VLOOKUP("M"&amp;TEXT(H619,"0"),Punten!$A$1:$E$37,5,FALSE)</f>
        <v>0</v>
      </c>
      <c r="R619">
        <f>VLOOKUP("M"&amp;TEXT(I619,"0"),Punten!$A$1:$E$37,5,FALSE)</f>
        <v>0</v>
      </c>
      <c r="S619">
        <f>VLOOKUP("K"&amp;TEXT(M619,"0"),Punten!$A$1:$E$37,5,FALSE)</f>
        <v>0</v>
      </c>
      <c r="T619">
        <f>VLOOKUP("H"&amp;TEXT(L619,"0"),Punten!$A$1:$E$37,5,FALSE)</f>
        <v>0</v>
      </c>
      <c r="U619">
        <f>VLOOKUP("F"&amp;TEXT(M619,"0"),Punten!$A$2:$E$158,5,FALSE)</f>
        <v>0</v>
      </c>
      <c r="V619">
        <f t="shared" si="60"/>
        <v>0</v>
      </c>
      <c r="W619" t="str">
        <f t="shared" si="57"/>
        <v>43548B13</v>
      </c>
      <c r="X619">
        <f t="shared" si="61"/>
        <v>2</v>
      </c>
      <c r="Y619" t="str">
        <f>VLOOKUP(A619,Klasses!$A$2:$B$100,2,FALSE)</f>
        <v>Boys 13</v>
      </c>
      <c r="Z619" t="s">
        <v>198</v>
      </c>
      <c r="AA619" t="str">
        <f t="shared" si="58"/>
        <v>BMX TEAM PRO LEGEND BELGIUM</v>
      </c>
      <c r="AB619" t="str">
        <f t="shared" si="59"/>
        <v>Seppe HERMANS</v>
      </c>
    </row>
    <row r="620" spans="1:28" x14ac:dyDescent="0.25">
      <c r="A620" s="4" t="s">
        <v>42</v>
      </c>
      <c r="B620" s="4">
        <v>51014</v>
      </c>
      <c r="C620" s="4" t="s">
        <v>101</v>
      </c>
      <c r="D620" s="4" t="s">
        <v>128</v>
      </c>
      <c r="E620" s="14">
        <v>38813</v>
      </c>
      <c r="F620" s="4" t="s">
        <v>125</v>
      </c>
      <c r="G620" s="4">
        <v>3</v>
      </c>
      <c r="H620" s="4">
        <v>2</v>
      </c>
      <c r="I620" s="4">
        <v>2</v>
      </c>
      <c r="J620" s="4"/>
      <c r="K620" s="4">
        <v>5</v>
      </c>
      <c r="L620" s="4"/>
      <c r="M620" s="4"/>
      <c r="N620" s="15">
        <v>43548</v>
      </c>
      <c r="O620">
        <f t="shared" si="55"/>
        <v>0</v>
      </c>
      <c r="P620">
        <f>VLOOKUP("M"&amp;TEXT(G620,"0"),Punten!$A$1:$E$37,5,FALSE)</f>
        <v>0</v>
      </c>
      <c r="Q620">
        <f>VLOOKUP("M"&amp;TEXT(H620,"0"),Punten!$A$1:$E$37,5,FALSE)</f>
        <v>0</v>
      </c>
      <c r="R620">
        <f>VLOOKUP("M"&amp;TEXT(I620,"0"),Punten!$A$1:$E$37,5,FALSE)</f>
        <v>0</v>
      </c>
      <c r="S620">
        <f>VLOOKUP("K"&amp;TEXT(M620,"0"),Punten!$A$1:$E$37,5,FALSE)</f>
        <v>0</v>
      </c>
      <c r="T620">
        <f>VLOOKUP("H"&amp;TEXT(L620,"0"),Punten!$A$1:$E$37,5,FALSE)</f>
        <v>0</v>
      </c>
      <c r="U620">
        <f>VLOOKUP("F"&amp;TEXT(M620,"0"),Punten!$A$2:$E$158,5,FALSE)</f>
        <v>0</v>
      </c>
      <c r="V620">
        <f t="shared" si="60"/>
        <v>0</v>
      </c>
      <c r="W620" t="str">
        <f t="shared" si="57"/>
        <v>43548B13</v>
      </c>
      <c r="X620">
        <f t="shared" si="61"/>
        <v>3</v>
      </c>
      <c r="Y620" t="str">
        <f>VLOOKUP(A620,Klasses!$A$2:$B$100,2,FALSE)</f>
        <v>Boys 13</v>
      </c>
      <c r="Z620" t="s">
        <v>198</v>
      </c>
      <c r="AA620" t="str">
        <f t="shared" si="58"/>
        <v>BMX TEAM PRO LEGEND BELGIUM</v>
      </c>
      <c r="AB620" t="str">
        <f t="shared" si="59"/>
        <v>Mats FOBE</v>
      </c>
    </row>
    <row r="621" spans="1:28" x14ac:dyDescent="0.25">
      <c r="A621" s="4" t="s">
        <v>41</v>
      </c>
      <c r="B621" s="4">
        <v>48044</v>
      </c>
      <c r="C621" s="4" t="s">
        <v>71</v>
      </c>
      <c r="D621" s="4" t="s">
        <v>142</v>
      </c>
      <c r="E621" s="14">
        <v>38697</v>
      </c>
      <c r="F621" s="4" t="s">
        <v>125</v>
      </c>
      <c r="G621" s="4">
        <v>4</v>
      </c>
      <c r="H621" s="4">
        <v>5</v>
      </c>
      <c r="I621" s="4">
        <v>5</v>
      </c>
      <c r="J621" s="4"/>
      <c r="K621" s="4">
        <v>6</v>
      </c>
      <c r="L621" s="4"/>
      <c r="M621" s="4"/>
      <c r="N621" s="15">
        <v>43548</v>
      </c>
      <c r="O621">
        <f t="shared" si="55"/>
        <v>0</v>
      </c>
      <c r="P621">
        <f>VLOOKUP("M"&amp;TEXT(G621,"0"),Punten!$A$1:$E$37,5,FALSE)</f>
        <v>0</v>
      </c>
      <c r="Q621">
        <f>VLOOKUP("M"&amp;TEXT(H621,"0"),Punten!$A$1:$E$37,5,FALSE)</f>
        <v>0</v>
      </c>
      <c r="R621">
        <f>VLOOKUP("M"&amp;TEXT(I621,"0"),Punten!$A$1:$E$37,5,FALSE)</f>
        <v>0</v>
      </c>
      <c r="S621">
        <f>VLOOKUP("K"&amp;TEXT(M621,"0"),Punten!$A$1:$E$37,5,FALSE)</f>
        <v>0</v>
      </c>
      <c r="T621">
        <f>VLOOKUP("H"&amp;TEXT(L621,"0"),Punten!$A$1:$E$37,5,FALSE)</f>
        <v>0</v>
      </c>
      <c r="U621">
        <f>VLOOKUP("F"&amp;TEXT(M621,"0"),Punten!$A$2:$E$158,5,FALSE)</f>
        <v>0</v>
      </c>
      <c r="V621">
        <f t="shared" si="60"/>
        <v>0</v>
      </c>
      <c r="W621" t="str">
        <f t="shared" si="57"/>
        <v>43548B14</v>
      </c>
      <c r="X621">
        <f t="shared" si="61"/>
        <v>4</v>
      </c>
      <c r="Y621" t="str">
        <f>VLOOKUP(A621,Klasses!$A$2:$B$100,2,FALSE)</f>
        <v>Boys 14</v>
      </c>
      <c r="Z621" t="s">
        <v>198</v>
      </c>
      <c r="AA621" t="str">
        <f t="shared" si="58"/>
        <v>BMX TEAM PRO LEGEND BELGIUM</v>
      </c>
      <c r="AB621" t="str">
        <f t="shared" si="59"/>
        <v>Jens HUYBRECHTS</v>
      </c>
    </row>
    <row r="622" spans="1:28" x14ac:dyDescent="0.25">
      <c r="A622" s="4" t="s">
        <v>72</v>
      </c>
      <c r="B622" s="4">
        <v>45838</v>
      </c>
      <c r="C622" s="4" t="s">
        <v>79</v>
      </c>
      <c r="D622" s="4" t="s">
        <v>80</v>
      </c>
      <c r="E622" s="14">
        <v>36789</v>
      </c>
      <c r="F622" s="4" t="s">
        <v>81</v>
      </c>
      <c r="G622" s="4">
        <v>1</v>
      </c>
      <c r="H622" s="4">
        <v>1</v>
      </c>
      <c r="I622" s="4">
        <v>2</v>
      </c>
      <c r="J622" s="4"/>
      <c r="K622" s="4"/>
      <c r="L622" s="4">
        <v>1</v>
      </c>
      <c r="M622" s="4">
        <v>1</v>
      </c>
      <c r="N622" s="15">
        <v>43548</v>
      </c>
      <c r="O622">
        <f t="shared" si="55"/>
        <v>0</v>
      </c>
      <c r="P622">
        <f>VLOOKUP("M"&amp;TEXT(G622,"0"),Punten!$A$1:$E$37,5,FALSE)</f>
        <v>0</v>
      </c>
      <c r="Q622">
        <f>VLOOKUP("M"&amp;TEXT(H622,"0"),Punten!$A$1:$E$37,5,FALSE)</f>
        <v>0</v>
      </c>
      <c r="R622">
        <f>VLOOKUP("M"&amp;TEXT(I622,"0"),Punten!$A$1:$E$37,5,FALSE)</f>
        <v>0</v>
      </c>
      <c r="S622">
        <f>VLOOKUP("K"&amp;TEXT(M622,"0"),Punten!$A$1:$E$37,5,FALSE)</f>
        <v>0</v>
      </c>
      <c r="T622">
        <f>VLOOKUP("H"&amp;TEXT(L622,"0"),Punten!$A$1:$E$37,5,FALSE)</f>
        <v>0</v>
      </c>
      <c r="U622">
        <f>VLOOKUP("F"&amp;TEXT(M622,"0"),Punten!$A$2:$E$158,5,FALSE)</f>
        <v>20</v>
      </c>
      <c r="V622">
        <f t="shared" si="60"/>
        <v>20</v>
      </c>
      <c r="W622" t="str">
        <f t="shared" si="57"/>
        <v>43548C29</v>
      </c>
      <c r="X622">
        <f t="shared" si="61"/>
        <v>1</v>
      </c>
      <c r="Y622" t="str">
        <f>VLOOKUP(A622,Klasses!$A$2:$B$100,2,FALSE)</f>
        <v>Cruisers 17-29 jaar</v>
      </c>
      <c r="Z622" t="s">
        <v>198</v>
      </c>
      <c r="AA622" t="str">
        <f t="shared" si="58"/>
        <v>BMXEMOTION TEAM</v>
      </c>
      <c r="AB622" t="str">
        <f t="shared" si="59"/>
        <v>Robbe VERSCHUEREN</v>
      </c>
    </row>
    <row r="623" spans="1:28" x14ac:dyDescent="0.25">
      <c r="A623" s="4" t="s">
        <v>47</v>
      </c>
      <c r="B623" s="4">
        <v>52327</v>
      </c>
      <c r="C623" s="4" t="s">
        <v>79</v>
      </c>
      <c r="D623" s="4" t="s">
        <v>211</v>
      </c>
      <c r="E623" s="14">
        <v>37308</v>
      </c>
      <c r="F623" s="4" t="s">
        <v>81</v>
      </c>
      <c r="G623" s="4">
        <v>2</v>
      </c>
      <c r="H623" s="4">
        <v>1</v>
      </c>
      <c r="I623" s="4">
        <v>3</v>
      </c>
      <c r="J623" s="4"/>
      <c r="K623" s="4"/>
      <c r="L623" s="4">
        <v>3</v>
      </c>
      <c r="M623" s="4">
        <v>4</v>
      </c>
      <c r="N623" s="15">
        <v>43548</v>
      </c>
      <c r="O623">
        <f t="shared" si="55"/>
        <v>0</v>
      </c>
      <c r="P623">
        <f>VLOOKUP("M"&amp;TEXT(G623,"0"),Punten!$A$1:$E$37,5,FALSE)</f>
        <v>0</v>
      </c>
      <c r="Q623">
        <f>VLOOKUP("M"&amp;TEXT(H623,"0"),Punten!$A$1:$E$37,5,FALSE)</f>
        <v>0</v>
      </c>
      <c r="R623">
        <f>VLOOKUP("M"&amp;TEXT(I623,"0"),Punten!$A$1:$E$37,5,FALSE)</f>
        <v>0</v>
      </c>
      <c r="S623">
        <f>VLOOKUP("K"&amp;TEXT(M623,"0"),Punten!$A$1:$E$37,5,FALSE)</f>
        <v>0</v>
      </c>
      <c r="T623">
        <f>VLOOKUP("H"&amp;TEXT(L623,"0"),Punten!$A$1:$E$37,5,FALSE)</f>
        <v>0</v>
      </c>
      <c r="U623">
        <f>VLOOKUP("F"&amp;TEXT(M623,"0"),Punten!$A$2:$E$158,5,FALSE)</f>
        <v>11</v>
      </c>
      <c r="V623">
        <f t="shared" si="60"/>
        <v>11</v>
      </c>
      <c r="W623" t="str">
        <f t="shared" si="57"/>
        <v>43548D05</v>
      </c>
      <c r="X623">
        <f t="shared" si="61"/>
        <v>2</v>
      </c>
      <c r="Y623" t="str">
        <f>VLOOKUP(A623,Klasses!$A$2:$B$100,2,FALSE)</f>
        <v>Dames Cruisers</v>
      </c>
      <c r="Z623" t="s">
        <v>198</v>
      </c>
      <c r="AA623" t="str">
        <f t="shared" si="58"/>
        <v>BMXEMOTION TEAM</v>
      </c>
      <c r="AB623" t="str">
        <f t="shared" si="59"/>
        <v>Britt BAETENS</v>
      </c>
    </row>
    <row r="624" spans="1:28" x14ac:dyDescent="0.25">
      <c r="A624" s="4" t="s">
        <v>40</v>
      </c>
      <c r="B624" s="4">
        <v>45786</v>
      </c>
      <c r="C624" s="4" t="s">
        <v>156</v>
      </c>
      <c r="D624" s="4" t="s">
        <v>157</v>
      </c>
      <c r="E624" s="14">
        <v>37908</v>
      </c>
      <c r="F624" s="16" t="s">
        <v>81</v>
      </c>
      <c r="G624" s="4">
        <v>1</v>
      </c>
      <c r="H624" s="4">
        <v>1</v>
      </c>
      <c r="I624" s="4">
        <v>1</v>
      </c>
      <c r="J624" s="4"/>
      <c r="K624" s="4">
        <v>2</v>
      </c>
      <c r="L624" s="4">
        <v>3</v>
      </c>
      <c r="M624" s="4">
        <v>5</v>
      </c>
      <c r="N624" s="15">
        <v>43548</v>
      </c>
      <c r="O624">
        <f t="shared" si="55"/>
        <v>0</v>
      </c>
      <c r="P624">
        <f>VLOOKUP("M"&amp;TEXT(G624,"0"),Punten!$A$1:$E$37,5,FALSE)</f>
        <v>0</v>
      </c>
      <c r="Q624">
        <f>VLOOKUP("M"&amp;TEXT(H624,"0"),Punten!$A$1:$E$37,5,FALSE)</f>
        <v>0</v>
      </c>
      <c r="R624">
        <f>VLOOKUP("M"&amp;TEXT(I624,"0"),Punten!$A$1:$E$37,5,FALSE)</f>
        <v>0</v>
      </c>
      <c r="S624">
        <f>VLOOKUP("K"&amp;TEXT(M624,"0"),Punten!$A$1:$E$37,5,FALSE)</f>
        <v>0</v>
      </c>
      <c r="T624">
        <f>VLOOKUP("H"&amp;TEXT(L624,"0"),Punten!$A$1:$E$37,5,FALSE)</f>
        <v>0</v>
      </c>
      <c r="U624">
        <f>VLOOKUP("F"&amp;TEXT(M624,"0"),Punten!$A$2:$E$158,5,FALSE)</f>
        <v>9</v>
      </c>
      <c r="V624">
        <f t="shared" si="60"/>
        <v>9</v>
      </c>
      <c r="W624" t="str">
        <f t="shared" si="57"/>
        <v>43548B15</v>
      </c>
      <c r="X624">
        <f t="shared" si="61"/>
        <v>3</v>
      </c>
      <c r="Y624" t="str">
        <f>VLOOKUP(A624,Klasses!$A$2:$B$100,2,FALSE)</f>
        <v>Boys 15/16</v>
      </c>
      <c r="Z624" t="s">
        <v>198</v>
      </c>
      <c r="AA624" t="str">
        <f t="shared" si="58"/>
        <v>BMXEMOTION TEAM</v>
      </c>
      <c r="AB624" t="str">
        <f t="shared" si="59"/>
        <v>Arno BRAEKEN</v>
      </c>
    </row>
    <row r="625" spans="1:28" x14ac:dyDescent="0.25">
      <c r="A625" s="4" t="s">
        <v>45</v>
      </c>
      <c r="B625" s="4">
        <v>872</v>
      </c>
      <c r="C625" s="4" t="s">
        <v>199</v>
      </c>
      <c r="D625" s="4" t="s">
        <v>200</v>
      </c>
      <c r="E625" s="14">
        <v>38610</v>
      </c>
      <c r="F625" s="4" t="s">
        <v>81</v>
      </c>
      <c r="G625" s="4">
        <v>3</v>
      </c>
      <c r="H625" s="4">
        <v>4</v>
      </c>
      <c r="I625" s="4">
        <v>5</v>
      </c>
      <c r="J625" s="4"/>
      <c r="K625" s="4"/>
      <c r="L625" s="4"/>
      <c r="M625" s="4"/>
      <c r="N625" s="15">
        <v>43548</v>
      </c>
      <c r="O625">
        <f t="shared" si="55"/>
        <v>0</v>
      </c>
      <c r="P625">
        <f>VLOOKUP("M"&amp;TEXT(G625,"0"),Punten!$A$1:$E$37,5,FALSE)</f>
        <v>0</v>
      </c>
      <c r="Q625">
        <f>VLOOKUP("M"&amp;TEXT(H625,"0"),Punten!$A$1:$E$37,5,FALSE)</f>
        <v>0</v>
      </c>
      <c r="R625">
        <f>VLOOKUP("M"&amp;TEXT(I625,"0"),Punten!$A$1:$E$37,5,FALSE)</f>
        <v>0</v>
      </c>
      <c r="S625">
        <f>VLOOKUP("K"&amp;TEXT(M625,"0"),Punten!$A$1:$E$37,5,FALSE)</f>
        <v>0</v>
      </c>
      <c r="T625">
        <f>VLOOKUP("H"&amp;TEXT(L625,"0"),Punten!$A$1:$E$37,5,FALSE)</f>
        <v>0</v>
      </c>
      <c r="U625">
        <f>VLOOKUP("F"&amp;TEXT(M625,"0"),Punten!$A$2:$E$158,5,FALSE)</f>
        <v>0</v>
      </c>
      <c r="V625">
        <f t="shared" si="60"/>
        <v>0</v>
      </c>
      <c r="W625" t="str">
        <f t="shared" si="57"/>
        <v>43548G13</v>
      </c>
      <c r="X625">
        <f t="shared" si="61"/>
        <v>4</v>
      </c>
      <c r="Y625" t="str">
        <f>VLOOKUP(A625,Klasses!$A$2:$B$100,2,FALSE)</f>
        <v>Girls 13/14</v>
      </c>
      <c r="Z625" t="s">
        <v>198</v>
      </c>
      <c r="AA625" t="s">
        <v>81</v>
      </c>
      <c r="AB625" t="str">
        <f t="shared" si="59"/>
        <v>Donna MIELCZAREK</v>
      </c>
    </row>
    <row r="626" spans="1:28" x14ac:dyDescent="0.25">
      <c r="A626" s="4" t="s">
        <v>47</v>
      </c>
      <c r="B626" s="4">
        <v>45762</v>
      </c>
      <c r="C626" s="4" t="s">
        <v>113</v>
      </c>
      <c r="D626" s="4" t="s">
        <v>114</v>
      </c>
      <c r="E626" s="14">
        <v>37701</v>
      </c>
      <c r="F626" s="4" t="s">
        <v>105</v>
      </c>
      <c r="G626" s="4">
        <v>1</v>
      </c>
      <c r="H626" s="4">
        <v>1</v>
      </c>
      <c r="I626" s="4">
        <v>1</v>
      </c>
      <c r="J626" s="4"/>
      <c r="K626" s="4"/>
      <c r="L626" s="4">
        <v>1</v>
      </c>
      <c r="M626" s="4">
        <v>1</v>
      </c>
      <c r="N626" s="15">
        <v>43548</v>
      </c>
      <c r="O626">
        <f t="shared" si="55"/>
        <v>0</v>
      </c>
      <c r="P626">
        <f>VLOOKUP("M"&amp;TEXT(G626,"0"),Punten!$A$1:$E$37,5,FALSE)</f>
        <v>0</v>
      </c>
      <c r="Q626">
        <f>VLOOKUP("M"&amp;TEXT(H626,"0"),Punten!$A$1:$E$37,5,FALSE)</f>
        <v>0</v>
      </c>
      <c r="R626">
        <f>VLOOKUP("M"&amp;TEXT(I626,"0"),Punten!$A$1:$E$37,5,FALSE)</f>
        <v>0</v>
      </c>
      <c r="S626">
        <f>VLOOKUP("K"&amp;TEXT(M626,"0"),Punten!$A$1:$E$37,5,FALSE)</f>
        <v>0</v>
      </c>
      <c r="T626">
        <f>VLOOKUP("H"&amp;TEXT(L626,"0"),Punten!$A$1:$E$37,5,FALSE)</f>
        <v>0</v>
      </c>
      <c r="U626">
        <f>VLOOKUP("F"&amp;TEXT(M626,"0"),Punten!$A$2:$E$158,5,FALSE)</f>
        <v>20</v>
      </c>
      <c r="V626">
        <f t="shared" si="60"/>
        <v>20</v>
      </c>
      <c r="W626" t="str">
        <f t="shared" si="57"/>
        <v>43548D05</v>
      </c>
      <c r="X626">
        <f t="shared" si="61"/>
        <v>1</v>
      </c>
      <c r="Y626" t="str">
        <f>VLOOKUP(A626,Klasses!$A$2:$B$100,2,FALSE)</f>
        <v>Dames Cruisers</v>
      </c>
      <c r="Z626" t="s">
        <v>198</v>
      </c>
      <c r="AA626" t="str">
        <f t="shared" ref="AA626:AA689" si="62">F626</f>
        <v>DARE2RACE BMX TEAM</v>
      </c>
      <c r="AB626" t="str">
        <f t="shared" si="59"/>
        <v>Femke VERELST</v>
      </c>
    </row>
    <row r="627" spans="1:28" x14ac:dyDescent="0.25">
      <c r="A627" s="4" t="s">
        <v>46</v>
      </c>
      <c r="B627" s="4">
        <v>45791</v>
      </c>
      <c r="C627" s="4" t="s">
        <v>102</v>
      </c>
      <c r="D627" s="4" t="s">
        <v>215</v>
      </c>
      <c r="E627" s="14">
        <v>37134</v>
      </c>
      <c r="F627" s="4" t="s">
        <v>105</v>
      </c>
      <c r="G627" s="4">
        <v>1</v>
      </c>
      <c r="H627" s="4">
        <v>4</v>
      </c>
      <c r="I627" s="4">
        <v>4</v>
      </c>
      <c r="J627" s="4"/>
      <c r="K627" s="4"/>
      <c r="L627" s="4"/>
      <c r="M627" s="4">
        <v>4</v>
      </c>
      <c r="N627" s="15">
        <v>43548</v>
      </c>
      <c r="O627">
        <f t="shared" si="55"/>
        <v>0</v>
      </c>
      <c r="P627">
        <f>VLOOKUP("M"&amp;TEXT(G627,"0"),Punten!$A$1:$E$37,5,FALSE)</f>
        <v>0</v>
      </c>
      <c r="Q627">
        <f>VLOOKUP("M"&amp;TEXT(H627,"0"),Punten!$A$1:$E$37,5,FALSE)</f>
        <v>0</v>
      </c>
      <c r="R627">
        <f>VLOOKUP("M"&amp;TEXT(I627,"0"),Punten!$A$1:$E$37,5,FALSE)</f>
        <v>0</v>
      </c>
      <c r="S627">
        <f>VLOOKUP("K"&amp;TEXT(M627,"0"),Punten!$A$1:$E$37,5,FALSE)</f>
        <v>0</v>
      </c>
      <c r="T627">
        <f>VLOOKUP("H"&amp;TEXT(L627,"0"),Punten!$A$1:$E$37,5,FALSE)</f>
        <v>0</v>
      </c>
      <c r="U627">
        <f>VLOOKUP("F"&amp;TEXT(M627,"0"),Punten!$A$2:$E$158,5,FALSE)</f>
        <v>11</v>
      </c>
      <c r="V627">
        <f t="shared" si="60"/>
        <v>11</v>
      </c>
      <c r="W627" t="str">
        <f t="shared" si="57"/>
        <v>43548G15</v>
      </c>
      <c r="X627">
        <f t="shared" si="61"/>
        <v>2</v>
      </c>
      <c r="Y627" t="str">
        <f>VLOOKUP(A627,Klasses!$A$2:$B$100,2,FALSE)</f>
        <v>Girls 15+</v>
      </c>
      <c r="Z627" t="s">
        <v>198</v>
      </c>
      <c r="AA627" t="str">
        <f t="shared" si="62"/>
        <v>DARE2RACE BMX TEAM</v>
      </c>
      <c r="AB627" t="str">
        <f t="shared" si="59"/>
        <v>Julie HEUSEQUIN</v>
      </c>
    </row>
    <row r="628" spans="1:28" x14ac:dyDescent="0.25">
      <c r="A628" s="4" t="s">
        <v>45</v>
      </c>
      <c r="B628" s="4">
        <v>45755</v>
      </c>
      <c r="C628" s="4" t="s">
        <v>209</v>
      </c>
      <c r="D628" s="4" t="s">
        <v>214</v>
      </c>
      <c r="E628" s="14">
        <v>38716</v>
      </c>
      <c r="F628" s="4" t="s">
        <v>105</v>
      </c>
      <c r="G628" s="4">
        <v>3</v>
      </c>
      <c r="H628" s="4">
        <v>3</v>
      </c>
      <c r="I628" s="4">
        <v>2</v>
      </c>
      <c r="J628" s="4"/>
      <c r="K628" s="4"/>
      <c r="L628" s="4"/>
      <c r="M628" s="4">
        <v>5</v>
      </c>
      <c r="N628" s="15">
        <v>43548</v>
      </c>
      <c r="O628">
        <f t="shared" si="55"/>
        <v>0</v>
      </c>
      <c r="P628">
        <f>VLOOKUP("M"&amp;TEXT(G628,"0"),Punten!$A$1:$E$37,5,FALSE)</f>
        <v>0</v>
      </c>
      <c r="Q628">
        <f>VLOOKUP("M"&amp;TEXT(H628,"0"),Punten!$A$1:$E$37,5,FALSE)</f>
        <v>0</v>
      </c>
      <c r="R628">
        <f>VLOOKUP("M"&amp;TEXT(I628,"0"),Punten!$A$1:$E$37,5,FALSE)</f>
        <v>0</v>
      </c>
      <c r="S628">
        <f>VLOOKUP("K"&amp;TEXT(M628,"0"),Punten!$A$1:$E$37,5,FALSE)</f>
        <v>0</v>
      </c>
      <c r="T628">
        <f>VLOOKUP("H"&amp;TEXT(L628,"0"),Punten!$A$1:$E$37,5,FALSE)</f>
        <v>0</v>
      </c>
      <c r="U628">
        <f>VLOOKUP("F"&amp;TEXT(M628,"0"),Punten!$A$2:$E$158,5,FALSE)</f>
        <v>9</v>
      </c>
      <c r="V628">
        <f t="shared" si="60"/>
        <v>9</v>
      </c>
      <c r="W628" t="str">
        <f t="shared" si="57"/>
        <v>43548G13</v>
      </c>
      <c r="X628">
        <f t="shared" si="61"/>
        <v>3</v>
      </c>
      <c r="Y628" t="str">
        <f>VLOOKUP(A628,Klasses!$A$2:$B$100,2,FALSE)</f>
        <v>Girls 13/14</v>
      </c>
      <c r="Z628" t="s">
        <v>198</v>
      </c>
      <c r="AA628" t="str">
        <f t="shared" si="62"/>
        <v>DARE2RACE BMX TEAM</v>
      </c>
      <c r="AB628" t="str">
        <f t="shared" si="59"/>
        <v>Merel VAN GASTEL</v>
      </c>
    </row>
    <row r="629" spans="1:28" x14ac:dyDescent="0.25">
      <c r="A629" s="4" t="s">
        <v>50</v>
      </c>
      <c r="B629" s="4">
        <v>45665</v>
      </c>
      <c r="C629" s="4" t="s">
        <v>103</v>
      </c>
      <c r="D629" s="4" t="s">
        <v>104</v>
      </c>
      <c r="E629" s="14">
        <v>29133</v>
      </c>
      <c r="F629" s="4" t="s">
        <v>105</v>
      </c>
      <c r="G629" s="4">
        <v>1</v>
      </c>
      <c r="H629" s="4">
        <v>1</v>
      </c>
      <c r="I629" s="4">
        <v>2</v>
      </c>
      <c r="J629" s="4"/>
      <c r="K629" s="4"/>
      <c r="L629" s="4">
        <v>2</v>
      </c>
      <c r="M629" s="4">
        <v>8</v>
      </c>
      <c r="N629" s="15">
        <v>43548</v>
      </c>
      <c r="O629">
        <f t="shared" si="55"/>
        <v>0</v>
      </c>
      <c r="P629">
        <f>VLOOKUP("M"&amp;TEXT(G629,"0"),Punten!$A$1:$E$37,5,FALSE)</f>
        <v>0</v>
      </c>
      <c r="Q629">
        <f>VLOOKUP("M"&amp;TEXT(H629,"0"),Punten!$A$1:$E$37,5,FALSE)</f>
        <v>0</v>
      </c>
      <c r="R629">
        <f>VLOOKUP("M"&amp;TEXT(I629,"0"),Punten!$A$1:$E$37,5,FALSE)</f>
        <v>0</v>
      </c>
      <c r="S629">
        <f>VLOOKUP("K"&amp;TEXT(M629,"0"),Punten!$A$1:$E$37,5,FALSE)</f>
        <v>0</v>
      </c>
      <c r="T629">
        <f>VLOOKUP("H"&amp;TEXT(L629,"0"),Punten!$A$1:$E$37,5,FALSE)</f>
        <v>0</v>
      </c>
      <c r="U629">
        <f>VLOOKUP("F"&amp;TEXT(M629,"0"),Punten!$A$2:$E$158,5,FALSE)</f>
        <v>5</v>
      </c>
      <c r="V629">
        <f t="shared" si="60"/>
        <v>5</v>
      </c>
      <c r="W629" t="str">
        <f t="shared" si="57"/>
        <v>43548C40</v>
      </c>
      <c r="X629">
        <f t="shared" si="61"/>
        <v>4</v>
      </c>
      <c r="Y629" t="str">
        <f>VLOOKUP(A629,Klasses!$A$2:$B$100,2,FALSE)</f>
        <v>Cruisers 30+</v>
      </c>
      <c r="Z629" t="s">
        <v>198</v>
      </c>
      <c r="AA629" t="str">
        <f t="shared" si="62"/>
        <v>DARE2RACE BMX TEAM</v>
      </c>
      <c r="AB629" t="str">
        <f t="shared" si="59"/>
        <v>Wesley VAN GASTEL</v>
      </c>
    </row>
    <row r="630" spans="1:28" x14ac:dyDescent="0.25">
      <c r="A630" s="4" t="s">
        <v>49</v>
      </c>
      <c r="B630" s="4">
        <v>56834</v>
      </c>
      <c r="C630" s="4" t="s">
        <v>90</v>
      </c>
      <c r="D630" s="4" t="s">
        <v>91</v>
      </c>
      <c r="E630" s="14">
        <v>32739</v>
      </c>
      <c r="F630" s="4" t="s">
        <v>92</v>
      </c>
      <c r="G630" s="4">
        <v>1</v>
      </c>
      <c r="H630" s="4">
        <v>7</v>
      </c>
      <c r="I630" s="4">
        <v>1</v>
      </c>
      <c r="J630" s="4"/>
      <c r="K630" s="4"/>
      <c r="L630" s="4"/>
      <c r="M630" s="4">
        <v>4</v>
      </c>
      <c r="N630" s="15">
        <v>43548</v>
      </c>
      <c r="O630">
        <f t="shared" si="55"/>
        <v>0</v>
      </c>
      <c r="P630">
        <f>VLOOKUP("M"&amp;TEXT(G630,"0"),Punten!$A$1:$E$37,5,FALSE)</f>
        <v>0</v>
      </c>
      <c r="Q630">
        <f>VLOOKUP("M"&amp;TEXT(H630,"0"),Punten!$A$1:$E$37,5,FALSE)</f>
        <v>0</v>
      </c>
      <c r="R630">
        <f>VLOOKUP("M"&amp;TEXT(I630,"0"),Punten!$A$1:$E$37,5,FALSE)</f>
        <v>0</v>
      </c>
      <c r="S630">
        <f>VLOOKUP("K"&amp;TEXT(M630,"0"),Punten!$A$1:$E$37,5,FALSE)</f>
        <v>0</v>
      </c>
      <c r="T630">
        <f>VLOOKUP("H"&amp;TEXT(L630,"0"),Punten!$A$1:$E$37,5,FALSE)</f>
        <v>0</v>
      </c>
      <c r="U630">
        <f>VLOOKUP("F"&amp;TEXT(M630,"0"),Punten!$A$2:$E$158,5,FALSE)</f>
        <v>11</v>
      </c>
      <c r="V630">
        <f t="shared" si="60"/>
        <v>11</v>
      </c>
      <c r="W630" t="str">
        <f t="shared" si="57"/>
        <v>43548C30</v>
      </c>
      <c r="X630">
        <f t="shared" si="61"/>
        <v>1</v>
      </c>
      <c r="Y630" t="str">
        <f>VLOOKUP(A630,Klasses!$A$2:$B$100,2,FALSE)</f>
        <v>Cruisers 30-39 jaar</v>
      </c>
      <c r="Z630" t="s">
        <v>198</v>
      </c>
      <c r="AA630" t="str">
        <f t="shared" si="62"/>
        <v>FRITS BMX BELGIUM</v>
      </c>
      <c r="AB630" t="str">
        <f t="shared" si="59"/>
        <v>Stijn STRACKX</v>
      </c>
    </row>
    <row r="631" spans="1:28" x14ac:dyDescent="0.25">
      <c r="A631" s="4" t="s">
        <v>42</v>
      </c>
      <c r="B631" s="4">
        <v>48036</v>
      </c>
      <c r="C631" s="4" t="s">
        <v>74</v>
      </c>
      <c r="D631" s="4" t="s">
        <v>134</v>
      </c>
      <c r="E631" s="14">
        <v>38812</v>
      </c>
      <c r="F631" s="4" t="s">
        <v>92</v>
      </c>
      <c r="G631" s="4">
        <v>2</v>
      </c>
      <c r="H631" s="4">
        <v>1</v>
      </c>
      <c r="I631" s="4">
        <v>2</v>
      </c>
      <c r="J631" s="4"/>
      <c r="K631" s="4">
        <v>3</v>
      </c>
      <c r="L631" s="4">
        <v>8</v>
      </c>
      <c r="M631" s="4"/>
      <c r="N631" s="15">
        <v>43548</v>
      </c>
      <c r="O631">
        <f t="shared" si="55"/>
        <v>0</v>
      </c>
      <c r="P631">
        <f>VLOOKUP("M"&amp;TEXT(G631,"0"),Punten!$A$1:$E$37,5,FALSE)</f>
        <v>0</v>
      </c>
      <c r="Q631">
        <f>VLOOKUP("M"&amp;TEXT(H631,"0"),Punten!$A$1:$E$37,5,FALSE)</f>
        <v>0</v>
      </c>
      <c r="R631">
        <f>VLOOKUP("M"&amp;TEXT(I631,"0"),Punten!$A$1:$E$37,5,FALSE)</f>
        <v>0</v>
      </c>
      <c r="S631">
        <f>VLOOKUP("K"&amp;TEXT(M631,"0"),Punten!$A$1:$E$37,5,FALSE)</f>
        <v>0</v>
      </c>
      <c r="T631">
        <f>VLOOKUP("H"&amp;TEXT(L631,"0"),Punten!$A$1:$E$37,5,FALSE)</f>
        <v>0</v>
      </c>
      <c r="U631">
        <f>VLOOKUP("F"&amp;TEXT(M631,"0"),Punten!$A$2:$E$158,5,FALSE)</f>
        <v>0</v>
      </c>
      <c r="V631">
        <f t="shared" si="60"/>
        <v>0</v>
      </c>
      <c r="W631" t="str">
        <f t="shared" si="57"/>
        <v>43548B13</v>
      </c>
      <c r="X631">
        <f t="shared" si="61"/>
        <v>2</v>
      </c>
      <c r="Y631" t="str">
        <f>VLOOKUP(A631,Klasses!$A$2:$B$100,2,FALSE)</f>
        <v>Boys 13</v>
      </c>
      <c r="Z631" t="s">
        <v>198</v>
      </c>
      <c r="AA631" t="str">
        <f t="shared" si="62"/>
        <v>FRITS BMX BELGIUM</v>
      </c>
      <c r="AB631" t="str">
        <f t="shared" si="59"/>
        <v>Yeno VINGERHOETS</v>
      </c>
    </row>
    <row r="632" spans="1:28" x14ac:dyDescent="0.25">
      <c r="A632" s="4" t="s">
        <v>39</v>
      </c>
      <c r="B632" s="4">
        <v>45778</v>
      </c>
      <c r="C632" s="4" t="s">
        <v>100</v>
      </c>
      <c r="D632" s="4" t="s">
        <v>160</v>
      </c>
      <c r="E632" s="14">
        <v>37267</v>
      </c>
      <c r="F632" s="4" t="s">
        <v>92</v>
      </c>
      <c r="G632" s="4">
        <v>1</v>
      </c>
      <c r="H632" s="4">
        <v>4</v>
      </c>
      <c r="I632" s="4">
        <v>3</v>
      </c>
      <c r="J632" s="4"/>
      <c r="K632" s="4"/>
      <c r="L632" s="4">
        <v>5</v>
      </c>
      <c r="M632" s="4"/>
      <c r="N632" s="15">
        <v>43548</v>
      </c>
      <c r="O632">
        <f t="shared" si="55"/>
        <v>0</v>
      </c>
      <c r="P632">
        <f>VLOOKUP("M"&amp;TEXT(G632,"0"),Punten!$A$1:$E$37,5,FALSE)</f>
        <v>0</v>
      </c>
      <c r="Q632">
        <f>VLOOKUP("M"&amp;TEXT(H632,"0"),Punten!$A$1:$E$37,5,FALSE)</f>
        <v>0</v>
      </c>
      <c r="R632">
        <f>VLOOKUP("M"&amp;TEXT(I632,"0"),Punten!$A$1:$E$37,5,FALSE)</f>
        <v>0</v>
      </c>
      <c r="S632">
        <f>VLOOKUP("K"&amp;TEXT(M632,"0"),Punten!$A$1:$E$37,5,FALSE)</f>
        <v>0</v>
      </c>
      <c r="T632">
        <f>VLOOKUP("H"&amp;TEXT(L632,"0"),Punten!$A$1:$E$37,5,FALSE)</f>
        <v>0</v>
      </c>
      <c r="U632">
        <f>VLOOKUP("F"&amp;TEXT(M632,"0"),Punten!$A$2:$E$158,5,FALSE)</f>
        <v>0</v>
      </c>
      <c r="V632">
        <f t="shared" si="60"/>
        <v>0</v>
      </c>
      <c r="W632" t="str">
        <f t="shared" si="57"/>
        <v>43548B17</v>
      </c>
      <c r="X632">
        <f t="shared" si="61"/>
        <v>3</v>
      </c>
      <c r="Y632" t="str">
        <f>VLOOKUP(A632,Klasses!$A$2:$B$100,2,FALSE)</f>
        <v>Boys 17/18</v>
      </c>
      <c r="Z632" t="s">
        <v>198</v>
      </c>
      <c r="AA632" t="str">
        <f t="shared" si="62"/>
        <v>FRITS BMX BELGIUM</v>
      </c>
      <c r="AB632" t="str">
        <f t="shared" si="59"/>
        <v>Jorre VANDERLINDEN</v>
      </c>
    </row>
    <row r="633" spans="1:28" x14ac:dyDescent="0.25">
      <c r="A633" s="4" t="s">
        <v>38</v>
      </c>
      <c r="B633" s="4">
        <v>45773</v>
      </c>
      <c r="C633" s="4" t="s">
        <v>67</v>
      </c>
      <c r="D633" s="4" t="s">
        <v>202</v>
      </c>
      <c r="E633" s="14">
        <v>35360</v>
      </c>
      <c r="F633" s="4" t="s">
        <v>92</v>
      </c>
      <c r="G633" s="4">
        <v>3</v>
      </c>
      <c r="H633" s="4">
        <v>3</v>
      </c>
      <c r="I633" s="4">
        <v>1</v>
      </c>
      <c r="J633" s="4"/>
      <c r="K633" s="4">
        <v>3</v>
      </c>
      <c r="L633" s="4">
        <v>5</v>
      </c>
      <c r="M633" s="4"/>
      <c r="N633" s="15">
        <v>43548</v>
      </c>
      <c r="O633">
        <f t="shared" si="55"/>
        <v>0</v>
      </c>
      <c r="P633">
        <f>VLOOKUP("M"&amp;TEXT(G633,"0"),Punten!$A$1:$E$37,5,FALSE)</f>
        <v>0</v>
      </c>
      <c r="Q633">
        <f>VLOOKUP("M"&amp;TEXT(H633,"0"),Punten!$A$1:$E$37,5,FALSE)</f>
        <v>0</v>
      </c>
      <c r="R633">
        <f>VLOOKUP("M"&amp;TEXT(I633,"0"),Punten!$A$1:$E$37,5,FALSE)</f>
        <v>0</v>
      </c>
      <c r="S633">
        <f>VLOOKUP("K"&amp;TEXT(M633,"0"),Punten!$A$1:$E$37,5,FALSE)</f>
        <v>0</v>
      </c>
      <c r="T633">
        <f>VLOOKUP("H"&amp;TEXT(L633,"0"),Punten!$A$1:$E$37,5,FALSE)</f>
        <v>0</v>
      </c>
      <c r="U633">
        <f>VLOOKUP("F"&amp;TEXT(M633,"0"),Punten!$A$2:$E$158,5,FALSE)</f>
        <v>0</v>
      </c>
      <c r="V633">
        <f t="shared" si="60"/>
        <v>0</v>
      </c>
      <c r="W633" t="str">
        <f t="shared" si="57"/>
        <v>43548B19</v>
      </c>
      <c r="X633">
        <f t="shared" si="61"/>
        <v>4</v>
      </c>
      <c r="Y633" t="str">
        <f>VLOOKUP(A633,Klasses!$A$2:$B$100,2,FALSE)</f>
        <v>Boys 19+</v>
      </c>
      <c r="Z633" t="s">
        <v>198</v>
      </c>
      <c r="AA633" t="str">
        <f t="shared" si="62"/>
        <v>FRITS BMX BELGIUM</v>
      </c>
      <c r="AB633" t="str">
        <f t="shared" si="59"/>
        <v>Seppe BEIJENS</v>
      </c>
    </row>
    <row r="634" spans="1:28" x14ac:dyDescent="0.25">
      <c r="A634" s="4" t="s">
        <v>39</v>
      </c>
      <c r="B634" s="4">
        <v>45668</v>
      </c>
      <c r="C634" s="4" t="s">
        <v>156</v>
      </c>
      <c r="D634" s="4" t="s">
        <v>159</v>
      </c>
      <c r="E634" s="14">
        <v>37297</v>
      </c>
      <c r="F634" s="4" t="s">
        <v>86</v>
      </c>
      <c r="G634" s="4">
        <v>1</v>
      </c>
      <c r="H634" s="4">
        <v>1</v>
      </c>
      <c r="I634" s="4">
        <v>1</v>
      </c>
      <c r="J634" s="4"/>
      <c r="K634" s="4"/>
      <c r="L634" s="4">
        <v>1</v>
      </c>
      <c r="M634" s="4">
        <v>1</v>
      </c>
      <c r="N634" s="15">
        <v>43548</v>
      </c>
      <c r="O634">
        <f t="shared" si="55"/>
        <v>0</v>
      </c>
      <c r="P634">
        <f>VLOOKUP("M"&amp;TEXT(G634,"0"),Punten!$A$1:$E$37,5,FALSE)</f>
        <v>0</v>
      </c>
      <c r="Q634">
        <f>VLOOKUP("M"&amp;TEXT(H634,"0"),Punten!$A$1:$E$37,5,FALSE)</f>
        <v>0</v>
      </c>
      <c r="R634">
        <f>VLOOKUP("M"&amp;TEXT(I634,"0"),Punten!$A$1:$E$37,5,FALSE)</f>
        <v>0</v>
      </c>
      <c r="S634">
        <f>VLOOKUP("K"&amp;TEXT(M634,"0"),Punten!$A$1:$E$37,5,FALSE)</f>
        <v>0</v>
      </c>
      <c r="T634">
        <f>VLOOKUP("H"&amp;TEXT(L634,"0"),Punten!$A$1:$E$37,5,FALSE)</f>
        <v>0</v>
      </c>
      <c r="U634">
        <f>VLOOKUP("F"&amp;TEXT(M634,"0"),Punten!$A$2:$E$158,5,FALSE)</f>
        <v>20</v>
      </c>
      <c r="V634">
        <f t="shared" si="60"/>
        <v>20</v>
      </c>
      <c r="W634" t="str">
        <f t="shared" si="57"/>
        <v>43548B17</v>
      </c>
      <c r="X634">
        <f t="shared" si="61"/>
        <v>1</v>
      </c>
      <c r="Y634" t="str">
        <f>VLOOKUP(A634,Klasses!$A$2:$B$100,2,FALSE)</f>
        <v>Boys 17/18</v>
      </c>
      <c r="Z634" t="s">
        <v>198</v>
      </c>
      <c r="AA634" t="str">
        <f t="shared" si="62"/>
        <v>HARO-BMX4LIFE TEAM</v>
      </c>
      <c r="AB634" t="str">
        <f t="shared" si="59"/>
        <v>Robbe MEERTS</v>
      </c>
    </row>
    <row r="635" spans="1:28" x14ac:dyDescent="0.25">
      <c r="A635" s="4" t="s">
        <v>72</v>
      </c>
      <c r="B635" s="4">
        <v>47036</v>
      </c>
      <c r="C635" s="4" t="s">
        <v>210</v>
      </c>
      <c r="D635" s="4" t="s">
        <v>85</v>
      </c>
      <c r="E635" s="14">
        <v>36387</v>
      </c>
      <c r="F635" s="4" t="s">
        <v>86</v>
      </c>
      <c r="G635" s="4">
        <v>2</v>
      </c>
      <c r="H635" s="4">
        <v>3</v>
      </c>
      <c r="I635" s="4">
        <v>1</v>
      </c>
      <c r="J635" s="4"/>
      <c r="K635" s="4"/>
      <c r="L635" s="4">
        <v>1</v>
      </c>
      <c r="M635" s="4">
        <v>3</v>
      </c>
      <c r="N635" s="15">
        <v>43548</v>
      </c>
      <c r="O635">
        <f t="shared" si="55"/>
        <v>0</v>
      </c>
      <c r="P635">
        <f>VLOOKUP("M"&amp;TEXT(G635,"0"),Punten!$A$1:$E$37,5,FALSE)</f>
        <v>0</v>
      </c>
      <c r="Q635">
        <f>VLOOKUP("M"&amp;TEXT(H635,"0"),Punten!$A$1:$E$37,5,FALSE)</f>
        <v>0</v>
      </c>
      <c r="R635">
        <f>VLOOKUP("M"&amp;TEXT(I635,"0"),Punten!$A$1:$E$37,5,FALSE)</f>
        <v>0</v>
      </c>
      <c r="S635">
        <f>VLOOKUP("K"&amp;TEXT(M635,"0"),Punten!$A$1:$E$37,5,FALSE)</f>
        <v>0</v>
      </c>
      <c r="T635">
        <f>VLOOKUP("H"&amp;TEXT(L635,"0"),Punten!$A$1:$E$37,5,FALSE)</f>
        <v>0</v>
      </c>
      <c r="U635">
        <f>VLOOKUP("F"&amp;TEXT(M635,"0"),Punten!$A$2:$E$158,5,FALSE)</f>
        <v>13</v>
      </c>
      <c r="V635">
        <f t="shared" si="60"/>
        <v>13</v>
      </c>
      <c r="W635" t="str">
        <f t="shared" si="57"/>
        <v>43548C29</v>
      </c>
      <c r="X635">
        <f t="shared" si="61"/>
        <v>2</v>
      </c>
      <c r="Y635" t="str">
        <f>VLOOKUP(A635,Klasses!$A$2:$B$100,2,FALSE)</f>
        <v>Cruisers 17-29 jaar</v>
      </c>
      <c r="Z635" t="s">
        <v>198</v>
      </c>
      <c r="AA635" t="str">
        <f t="shared" si="62"/>
        <v>HARO-BMX4LIFE TEAM</v>
      </c>
      <c r="AB635" t="str">
        <f t="shared" si="59"/>
        <v>Brent VANHOOF</v>
      </c>
    </row>
    <row r="636" spans="1:28" x14ac:dyDescent="0.25">
      <c r="A636" s="4" t="s">
        <v>40</v>
      </c>
      <c r="B636" s="4">
        <v>45763</v>
      </c>
      <c r="C636" s="4" t="s">
        <v>146</v>
      </c>
      <c r="D636" s="4" t="s">
        <v>152</v>
      </c>
      <c r="E636" s="14">
        <v>37759</v>
      </c>
      <c r="F636" s="4" t="s">
        <v>86</v>
      </c>
      <c r="G636" s="4">
        <v>4</v>
      </c>
      <c r="H636" s="4">
        <v>1</v>
      </c>
      <c r="I636" s="4">
        <v>2</v>
      </c>
      <c r="J636" s="4"/>
      <c r="K636" s="4">
        <v>3</v>
      </c>
      <c r="L636" s="4">
        <v>3</v>
      </c>
      <c r="M636" s="4">
        <v>7</v>
      </c>
      <c r="N636" s="15">
        <v>43548</v>
      </c>
      <c r="O636">
        <f t="shared" si="55"/>
        <v>0</v>
      </c>
      <c r="P636">
        <f>VLOOKUP("M"&amp;TEXT(G636,"0"),Punten!$A$1:$E$37,5,FALSE)</f>
        <v>0</v>
      </c>
      <c r="Q636">
        <f>VLOOKUP("M"&amp;TEXT(H636,"0"),Punten!$A$1:$E$37,5,FALSE)</f>
        <v>0</v>
      </c>
      <c r="R636">
        <f>VLOOKUP("M"&amp;TEXT(I636,"0"),Punten!$A$1:$E$37,5,FALSE)</f>
        <v>0</v>
      </c>
      <c r="S636">
        <f>VLOOKUP("K"&amp;TEXT(M636,"0"),Punten!$A$1:$E$37,5,FALSE)</f>
        <v>0</v>
      </c>
      <c r="T636">
        <f>VLOOKUP("H"&amp;TEXT(L636,"0"),Punten!$A$1:$E$37,5,FALSE)</f>
        <v>0</v>
      </c>
      <c r="U636">
        <f>VLOOKUP("F"&amp;TEXT(M636,"0"),Punten!$A$2:$E$158,5,FALSE)</f>
        <v>6</v>
      </c>
      <c r="V636">
        <f t="shared" si="60"/>
        <v>6</v>
      </c>
      <c r="W636" t="str">
        <f t="shared" si="57"/>
        <v>43548B15</v>
      </c>
      <c r="X636">
        <f t="shared" si="61"/>
        <v>3</v>
      </c>
      <c r="Y636" t="str">
        <f>VLOOKUP(A636,Klasses!$A$2:$B$100,2,FALSE)</f>
        <v>Boys 15/16</v>
      </c>
      <c r="Z636" t="s">
        <v>198</v>
      </c>
      <c r="AA636" t="str">
        <f t="shared" si="62"/>
        <v>HARO-BMX4LIFE TEAM</v>
      </c>
      <c r="AB636" t="str">
        <f t="shared" si="59"/>
        <v>Mattheo HANNES</v>
      </c>
    </row>
    <row r="637" spans="1:28" x14ac:dyDescent="0.25">
      <c r="A637" s="4" t="s">
        <v>40</v>
      </c>
      <c r="B637" s="4">
        <v>47042</v>
      </c>
      <c r="C637" s="4" t="s">
        <v>87</v>
      </c>
      <c r="D637" s="4" t="s">
        <v>149</v>
      </c>
      <c r="E637" s="14">
        <v>38037</v>
      </c>
      <c r="F637" s="4" t="s">
        <v>86</v>
      </c>
      <c r="G637" s="4">
        <v>4</v>
      </c>
      <c r="H637" s="4">
        <v>4</v>
      </c>
      <c r="I637" s="4">
        <v>2</v>
      </c>
      <c r="J637" s="4"/>
      <c r="K637" s="4">
        <v>5</v>
      </c>
      <c r="L637" s="4"/>
      <c r="M637" s="4"/>
      <c r="N637" s="15">
        <v>43548</v>
      </c>
      <c r="O637">
        <f t="shared" si="55"/>
        <v>0</v>
      </c>
      <c r="P637">
        <f>VLOOKUP("M"&amp;TEXT(G637,"0"),Punten!$A$1:$E$37,5,FALSE)</f>
        <v>0</v>
      </c>
      <c r="Q637">
        <f>VLOOKUP("M"&amp;TEXT(H637,"0"),Punten!$A$1:$E$37,5,FALSE)</f>
        <v>0</v>
      </c>
      <c r="R637">
        <f>VLOOKUP("M"&amp;TEXT(I637,"0"),Punten!$A$1:$E$37,5,FALSE)</f>
        <v>0</v>
      </c>
      <c r="S637">
        <f>VLOOKUP("K"&amp;TEXT(M637,"0"),Punten!$A$1:$E$37,5,FALSE)</f>
        <v>0</v>
      </c>
      <c r="T637">
        <f>VLOOKUP("H"&amp;TEXT(L637,"0"),Punten!$A$1:$E$37,5,FALSE)</f>
        <v>0</v>
      </c>
      <c r="U637">
        <f>VLOOKUP("F"&amp;TEXT(M637,"0"),Punten!$A$2:$E$158,5,FALSE)</f>
        <v>0</v>
      </c>
      <c r="V637">
        <f t="shared" si="60"/>
        <v>0</v>
      </c>
      <c r="W637" t="str">
        <f t="shared" si="57"/>
        <v>43548B15</v>
      </c>
      <c r="X637">
        <f t="shared" si="61"/>
        <v>4</v>
      </c>
      <c r="Y637" t="str">
        <f>VLOOKUP(A637,Klasses!$A$2:$B$100,2,FALSE)</f>
        <v>Boys 15/16</v>
      </c>
      <c r="Z637" t="s">
        <v>198</v>
      </c>
      <c r="AA637" t="str">
        <f t="shared" si="62"/>
        <v>HARO-BMX4LIFE TEAM</v>
      </c>
      <c r="AB637" t="str">
        <f t="shared" si="59"/>
        <v>Luka VAN STEENBERGEN</v>
      </c>
    </row>
    <row r="638" spans="1:28" x14ac:dyDescent="0.25">
      <c r="A638" s="4" t="s">
        <v>46</v>
      </c>
      <c r="B638" s="4">
        <v>45780</v>
      </c>
      <c r="C638" s="4" t="s">
        <v>184</v>
      </c>
      <c r="D638" s="4" t="s">
        <v>185</v>
      </c>
      <c r="E638" s="14">
        <v>37153</v>
      </c>
      <c r="F638" s="4" t="s">
        <v>77</v>
      </c>
      <c r="G638" s="4">
        <v>3</v>
      </c>
      <c r="H638" s="4">
        <v>2</v>
      </c>
      <c r="I638" s="4">
        <v>3</v>
      </c>
      <c r="J638" s="4"/>
      <c r="K638" s="4"/>
      <c r="L638" s="4"/>
      <c r="M638" s="4">
        <v>3</v>
      </c>
      <c r="N638" s="15">
        <v>43548</v>
      </c>
      <c r="O638">
        <f t="shared" si="55"/>
        <v>0</v>
      </c>
      <c r="P638">
        <f>VLOOKUP("M"&amp;TEXT(G638,"0"),Punten!$A$1:$E$37,5,FALSE)</f>
        <v>0</v>
      </c>
      <c r="Q638">
        <f>VLOOKUP("M"&amp;TEXT(H638,"0"),Punten!$A$1:$E$37,5,FALSE)</f>
        <v>0</v>
      </c>
      <c r="R638">
        <f>VLOOKUP("M"&amp;TEXT(I638,"0"),Punten!$A$1:$E$37,5,FALSE)</f>
        <v>0</v>
      </c>
      <c r="S638">
        <f>VLOOKUP("K"&amp;TEXT(M638,"0"),Punten!$A$1:$E$37,5,FALSE)</f>
        <v>0</v>
      </c>
      <c r="T638">
        <f>VLOOKUP("H"&amp;TEXT(L638,"0"),Punten!$A$1:$E$37,5,FALSE)</f>
        <v>0</v>
      </c>
      <c r="U638">
        <f>VLOOKUP("F"&amp;TEXT(M638,"0"),Punten!$A$2:$E$158,5,FALSE)</f>
        <v>13</v>
      </c>
      <c r="V638">
        <f t="shared" si="60"/>
        <v>13</v>
      </c>
      <c r="W638" t="str">
        <f t="shared" si="57"/>
        <v>43548G15</v>
      </c>
      <c r="X638">
        <f t="shared" si="61"/>
        <v>1</v>
      </c>
      <c r="Y638" t="str">
        <f>VLOOKUP(A638,Klasses!$A$2:$B$100,2,FALSE)</f>
        <v>Girls 15+</v>
      </c>
      <c r="Z638" t="s">
        <v>198</v>
      </c>
      <c r="AA638" t="str">
        <f t="shared" si="62"/>
        <v>ICE FACTORY BELGIUM</v>
      </c>
      <c r="AB638" t="str">
        <f t="shared" si="59"/>
        <v>Yellise VAN DEN BROECK</v>
      </c>
    </row>
    <row r="639" spans="1:28" x14ac:dyDescent="0.25">
      <c r="A639" s="4" t="s">
        <v>72</v>
      </c>
      <c r="B639" s="4">
        <v>49660</v>
      </c>
      <c r="C639" s="4" t="s">
        <v>88</v>
      </c>
      <c r="D639" s="4" t="s">
        <v>89</v>
      </c>
      <c r="E639" s="14">
        <v>35668</v>
      </c>
      <c r="F639" s="4" t="s">
        <v>77</v>
      </c>
      <c r="G639" s="4">
        <v>2</v>
      </c>
      <c r="H639" s="4">
        <v>2</v>
      </c>
      <c r="I639" s="4">
        <v>2</v>
      </c>
      <c r="J639" s="4"/>
      <c r="K639" s="4"/>
      <c r="L639" s="4">
        <v>4</v>
      </c>
      <c r="M639" s="4">
        <v>4</v>
      </c>
      <c r="N639" s="15">
        <v>43548</v>
      </c>
      <c r="O639">
        <f t="shared" si="55"/>
        <v>0</v>
      </c>
      <c r="P639">
        <f>VLOOKUP("M"&amp;TEXT(G639,"0"),Punten!$A$1:$E$37,5,FALSE)</f>
        <v>0</v>
      </c>
      <c r="Q639">
        <f>VLOOKUP("M"&amp;TEXT(H639,"0"),Punten!$A$1:$E$37,5,FALSE)</f>
        <v>0</v>
      </c>
      <c r="R639">
        <f>VLOOKUP("M"&amp;TEXT(I639,"0"),Punten!$A$1:$E$37,5,FALSE)</f>
        <v>0</v>
      </c>
      <c r="S639">
        <f>VLOOKUP("K"&amp;TEXT(M639,"0"),Punten!$A$1:$E$37,5,FALSE)</f>
        <v>0</v>
      </c>
      <c r="T639">
        <f>VLOOKUP("H"&amp;TEXT(L639,"0"),Punten!$A$1:$E$37,5,FALSE)</f>
        <v>0</v>
      </c>
      <c r="U639">
        <f>VLOOKUP("F"&amp;TEXT(M639,"0"),Punten!$A$2:$E$158,5,FALSE)</f>
        <v>11</v>
      </c>
      <c r="V639">
        <f t="shared" si="60"/>
        <v>11</v>
      </c>
      <c r="W639" t="str">
        <f t="shared" si="57"/>
        <v>43548C29</v>
      </c>
      <c r="X639">
        <f t="shared" si="61"/>
        <v>2</v>
      </c>
      <c r="Y639" t="str">
        <f>VLOOKUP(A639,Klasses!$A$2:$B$100,2,FALSE)</f>
        <v>Cruisers 17-29 jaar</v>
      </c>
      <c r="Z639" t="s">
        <v>198</v>
      </c>
      <c r="AA639" t="str">
        <f t="shared" si="62"/>
        <v>ICE FACTORY BELGIUM</v>
      </c>
      <c r="AB639" t="str">
        <f t="shared" si="59"/>
        <v>Svendsen GOEMAN</v>
      </c>
    </row>
    <row r="640" spans="1:28" x14ac:dyDescent="0.25">
      <c r="A640" s="4" t="s">
        <v>72</v>
      </c>
      <c r="B640" s="4">
        <v>49644</v>
      </c>
      <c r="C640" s="4" t="s">
        <v>75</v>
      </c>
      <c r="D640" s="4" t="s">
        <v>76</v>
      </c>
      <c r="E640" s="14">
        <v>37365</v>
      </c>
      <c r="F640" s="4" t="s">
        <v>77</v>
      </c>
      <c r="G640" s="4">
        <v>3</v>
      </c>
      <c r="H640" s="4">
        <v>2</v>
      </c>
      <c r="I640" s="4">
        <v>4</v>
      </c>
      <c r="J640" s="4"/>
      <c r="K640" s="4"/>
      <c r="L640" s="4">
        <v>4</v>
      </c>
      <c r="M640" s="4">
        <v>8</v>
      </c>
      <c r="N640" s="15">
        <v>43548</v>
      </c>
      <c r="O640">
        <f t="shared" si="55"/>
        <v>0</v>
      </c>
      <c r="P640">
        <f>VLOOKUP("M"&amp;TEXT(G640,"0"),Punten!$A$1:$E$37,5,FALSE)</f>
        <v>0</v>
      </c>
      <c r="Q640">
        <f>VLOOKUP("M"&amp;TEXT(H640,"0"),Punten!$A$1:$E$37,5,FALSE)</f>
        <v>0</v>
      </c>
      <c r="R640">
        <f>VLOOKUP("M"&amp;TEXT(I640,"0"),Punten!$A$1:$E$37,5,FALSE)</f>
        <v>0</v>
      </c>
      <c r="S640">
        <f>VLOOKUP("K"&amp;TEXT(M640,"0"),Punten!$A$1:$E$37,5,FALSE)</f>
        <v>0</v>
      </c>
      <c r="T640">
        <f>VLOOKUP("H"&amp;TEXT(L640,"0"),Punten!$A$1:$E$37,5,FALSE)</f>
        <v>0</v>
      </c>
      <c r="U640">
        <f>VLOOKUP("F"&amp;TEXT(M640,"0"),Punten!$A$2:$E$158,5,FALSE)</f>
        <v>5</v>
      </c>
      <c r="V640">
        <f t="shared" si="60"/>
        <v>5</v>
      </c>
      <c r="W640" t="str">
        <f t="shared" si="57"/>
        <v>43548C29</v>
      </c>
      <c r="X640">
        <f t="shared" si="61"/>
        <v>3</v>
      </c>
      <c r="Y640" t="str">
        <f>VLOOKUP(A640,Klasses!$A$2:$B$100,2,FALSE)</f>
        <v>Cruisers 17-29 jaar</v>
      </c>
      <c r="Z640" t="s">
        <v>198</v>
      </c>
      <c r="AA640" t="str">
        <f t="shared" si="62"/>
        <v>ICE FACTORY BELGIUM</v>
      </c>
      <c r="AB640" t="str">
        <f t="shared" si="59"/>
        <v>Gerben GOEMAN</v>
      </c>
    </row>
    <row r="641" spans="1:28" x14ac:dyDescent="0.25">
      <c r="A641" s="4" t="s">
        <v>43</v>
      </c>
      <c r="B641" s="4">
        <v>48713</v>
      </c>
      <c r="C641" s="4" t="s">
        <v>205</v>
      </c>
      <c r="D641" s="4" t="s">
        <v>206</v>
      </c>
      <c r="E641" s="14">
        <v>39099</v>
      </c>
      <c r="F641" s="4" t="s">
        <v>77</v>
      </c>
      <c r="G641" s="4">
        <v>3</v>
      </c>
      <c r="H641" s="4">
        <v>3</v>
      </c>
      <c r="I641" s="4">
        <v>2</v>
      </c>
      <c r="J641" s="4"/>
      <c r="K641" s="4">
        <v>3</v>
      </c>
      <c r="L641" s="4">
        <v>5</v>
      </c>
      <c r="M641" s="4"/>
      <c r="N641" s="15">
        <v>43548</v>
      </c>
      <c r="O641">
        <f t="shared" si="55"/>
        <v>0</v>
      </c>
      <c r="P641">
        <f>VLOOKUP("M"&amp;TEXT(G641,"0"),Punten!$A$1:$E$37,5,FALSE)</f>
        <v>0</v>
      </c>
      <c r="Q641">
        <f>VLOOKUP("M"&amp;TEXT(H641,"0"),Punten!$A$1:$E$37,5,FALSE)</f>
        <v>0</v>
      </c>
      <c r="R641">
        <f>VLOOKUP("M"&amp;TEXT(I641,"0"),Punten!$A$1:$E$37,5,FALSE)</f>
        <v>0</v>
      </c>
      <c r="S641">
        <f>VLOOKUP("K"&amp;TEXT(M641,"0"),Punten!$A$1:$E$37,5,FALSE)</f>
        <v>0</v>
      </c>
      <c r="T641">
        <f>VLOOKUP("H"&amp;TEXT(L641,"0"),Punten!$A$1:$E$37,5,FALSE)</f>
        <v>0</v>
      </c>
      <c r="U641">
        <f>VLOOKUP("F"&amp;TEXT(M641,"0"),Punten!$A$2:$E$158,5,FALSE)</f>
        <v>0</v>
      </c>
      <c r="V641">
        <f t="shared" si="60"/>
        <v>0</v>
      </c>
      <c r="W641" t="str">
        <f t="shared" si="57"/>
        <v>43548B12</v>
      </c>
      <c r="X641">
        <f t="shared" si="61"/>
        <v>4</v>
      </c>
      <c r="Y641" t="str">
        <f>VLOOKUP(A641,Klasses!$A$2:$B$100,2,FALSE)</f>
        <v>Boys 12</v>
      </c>
      <c r="Z641" t="s">
        <v>198</v>
      </c>
      <c r="AA641" t="str">
        <f t="shared" si="62"/>
        <v>ICE FACTORY BELGIUM</v>
      </c>
      <c r="AB641" t="str">
        <f t="shared" si="59"/>
        <v>Brend VAN AERSCHOT</v>
      </c>
    </row>
    <row r="642" spans="1:28" x14ac:dyDescent="0.25">
      <c r="A642" s="4" t="s">
        <v>42</v>
      </c>
      <c r="B642" s="4">
        <v>52153</v>
      </c>
      <c r="C642" s="4" t="s">
        <v>67</v>
      </c>
      <c r="D642" s="4" t="s">
        <v>133</v>
      </c>
      <c r="E642" s="14">
        <v>38767</v>
      </c>
      <c r="F642" s="4" t="s">
        <v>96</v>
      </c>
      <c r="G642" s="4">
        <v>2</v>
      </c>
      <c r="H642" s="4">
        <v>1</v>
      </c>
      <c r="I642" s="4">
        <v>2</v>
      </c>
      <c r="J642" s="4"/>
      <c r="K642" s="4">
        <v>1</v>
      </c>
      <c r="L642" s="4">
        <v>1</v>
      </c>
      <c r="M642" s="4">
        <v>4</v>
      </c>
      <c r="N642" s="15">
        <v>43548</v>
      </c>
      <c r="O642">
        <f t="shared" ref="O642:O705" si="63">COUNTIF($W$2:$W$5,W642)</f>
        <v>0</v>
      </c>
      <c r="P642">
        <f>VLOOKUP("M"&amp;TEXT(G642,"0"),Punten!$A$1:$E$37,5,FALSE)</f>
        <v>0</v>
      </c>
      <c r="Q642">
        <f>VLOOKUP("M"&amp;TEXT(H642,"0"),Punten!$A$1:$E$37,5,FALSE)</f>
        <v>0</v>
      </c>
      <c r="R642">
        <f>VLOOKUP("M"&amp;TEXT(I642,"0"),Punten!$A$1:$E$37,5,FALSE)</f>
        <v>0</v>
      </c>
      <c r="S642">
        <f>VLOOKUP("K"&amp;TEXT(M642,"0"),Punten!$A$1:$E$37,5,FALSE)</f>
        <v>0</v>
      </c>
      <c r="T642">
        <f>VLOOKUP("H"&amp;TEXT(L642,"0"),Punten!$A$1:$E$37,5,FALSE)</f>
        <v>0</v>
      </c>
      <c r="U642">
        <f>VLOOKUP("F"&amp;TEXT(M642,"0"),Punten!$A$2:$E$158,5,FALSE)</f>
        <v>11</v>
      </c>
      <c r="V642">
        <f t="shared" si="60"/>
        <v>11</v>
      </c>
      <c r="W642" t="str">
        <f t="shared" ref="W642:W705" si="64">N642&amp;A642</f>
        <v>43548B13</v>
      </c>
      <c r="X642">
        <f t="shared" si="61"/>
        <v>1</v>
      </c>
      <c r="Y642" t="str">
        <f>VLOOKUP(A642,Klasses!$A$2:$B$100,2,FALSE)</f>
        <v>Boys 13</v>
      </c>
      <c r="Z642" t="s">
        <v>198</v>
      </c>
      <c r="AA642" t="str">
        <f t="shared" si="62"/>
        <v>MARTIN SPORTS PRO WINNER FACTORY TEAM</v>
      </c>
      <c r="AB642" t="str">
        <f t="shared" ref="AB642:AB705" si="65">D642</f>
        <v>Gianni TERRYN</v>
      </c>
    </row>
    <row r="643" spans="1:28" x14ac:dyDescent="0.25">
      <c r="A643" s="4" t="s">
        <v>49</v>
      </c>
      <c r="B643" s="4">
        <v>52317</v>
      </c>
      <c r="C643" s="4" t="s">
        <v>94</v>
      </c>
      <c r="D643" s="4" t="s">
        <v>95</v>
      </c>
      <c r="E643" s="14">
        <v>31067</v>
      </c>
      <c r="F643" s="4" t="s">
        <v>96</v>
      </c>
      <c r="G643" s="4">
        <v>2</v>
      </c>
      <c r="H643" s="4">
        <v>2</v>
      </c>
      <c r="I643" s="4">
        <v>3</v>
      </c>
      <c r="J643" s="4"/>
      <c r="K643" s="4"/>
      <c r="L643" s="4"/>
      <c r="M643" s="4">
        <v>5</v>
      </c>
      <c r="N643" s="15">
        <v>43548</v>
      </c>
      <c r="O643">
        <f t="shared" si="63"/>
        <v>0</v>
      </c>
      <c r="P643">
        <f>VLOOKUP("M"&amp;TEXT(G643,"0"),Punten!$A$1:$E$37,5,FALSE)</f>
        <v>0</v>
      </c>
      <c r="Q643">
        <f>VLOOKUP("M"&amp;TEXT(H643,"0"),Punten!$A$1:$E$37,5,FALSE)</f>
        <v>0</v>
      </c>
      <c r="R643">
        <f>VLOOKUP("M"&amp;TEXT(I643,"0"),Punten!$A$1:$E$37,5,FALSE)</f>
        <v>0</v>
      </c>
      <c r="S643">
        <f>VLOOKUP("K"&amp;TEXT(M643,"0"),Punten!$A$1:$E$37,5,FALSE)</f>
        <v>0</v>
      </c>
      <c r="T643">
        <f>VLOOKUP("H"&amp;TEXT(L643,"0"),Punten!$A$1:$E$37,5,FALSE)</f>
        <v>0</v>
      </c>
      <c r="U643">
        <f>VLOOKUP("F"&amp;TEXT(M643,"0"),Punten!$A$2:$E$158,5,FALSE)</f>
        <v>9</v>
      </c>
      <c r="V643">
        <f t="shared" si="60"/>
        <v>9</v>
      </c>
      <c r="W643" t="str">
        <f t="shared" si="64"/>
        <v>43548C30</v>
      </c>
      <c r="X643">
        <f t="shared" si="61"/>
        <v>2</v>
      </c>
      <c r="Y643" t="str">
        <f>VLOOKUP(A643,Klasses!$A$2:$B$100,2,FALSE)</f>
        <v>Cruisers 30-39 jaar</v>
      </c>
      <c r="Z643" t="s">
        <v>198</v>
      </c>
      <c r="AA643" t="str">
        <f t="shared" si="62"/>
        <v>MARTIN SPORTS PRO WINNER FACTORY TEAM</v>
      </c>
      <c r="AB643" t="str">
        <f t="shared" si="65"/>
        <v>Gorden MARTIN</v>
      </c>
    </row>
    <row r="644" spans="1:28" x14ac:dyDescent="0.25">
      <c r="A644" s="4" t="s">
        <v>41</v>
      </c>
      <c r="B644" s="4">
        <v>54283</v>
      </c>
      <c r="C644" s="4" t="s">
        <v>67</v>
      </c>
      <c r="D644" s="4" t="s">
        <v>141</v>
      </c>
      <c r="E644" s="14">
        <v>38434</v>
      </c>
      <c r="F644" s="4" t="s">
        <v>96</v>
      </c>
      <c r="G644" s="4">
        <v>2</v>
      </c>
      <c r="H644" s="4">
        <v>6</v>
      </c>
      <c r="I644" s="4">
        <v>4</v>
      </c>
      <c r="J644" s="4"/>
      <c r="K644" s="4">
        <v>3</v>
      </c>
      <c r="L644" s="4">
        <v>7</v>
      </c>
      <c r="M644" s="4"/>
      <c r="N644" s="15">
        <v>43548</v>
      </c>
      <c r="O644">
        <f t="shared" si="63"/>
        <v>0</v>
      </c>
      <c r="P644">
        <f>VLOOKUP("M"&amp;TEXT(G644,"0"),Punten!$A$1:$E$37,5,FALSE)</f>
        <v>0</v>
      </c>
      <c r="Q644">
        <f>VLOOKUP("M"&amp;TEXT(H644,"0"),Punten!$A$1:$E$37,5,FALSE)</f>
        <v>0</v>
      </c>
      <c r="R644">
        <f>VLOOKUP("M"&amp;TEXT(I644,"0"),Punten!$A$1:$E$37,5,FALSE)</f>
        <v>0</v>
      </c>
      <c r="S644">
        <f>VLOOKUP("K"&amp;TEXT(M644,"0"),Punten!$A$1:$E$37,5,FALSE)</f>
        <v>0</v>
      </c>
      <c r="T644">
        <f>VLOOKUP("H"&amp;TEXT(L644,"0"),Punten!$A$1:$E$37,5,FALSE)</f>
        <v>0</v>
      </c>
      <c r="U644">
        <f>VLOOKUP("F"&amp;TEXT(M644,"0"),Punten!$A$2:$E$158,5,FALSE)</f>
        <v>0</v>
      </c>
      <c r="V644">
        <f t="shared" si="60"/>
        <v>0</v>
      </c>
      <c r="W644" t="str">
        <f t="shared" si="64"/>
        <v>43548B14</v>
      </c>
      <c r="X644">
        <f t="shared" si="61"/>
        <v>3</v>
      </c>
      <c r="Y644" t="str">
        <f>VLOOKUP(A644,Klasses!$A$2:$B$100,2,FALSE)</f>
        <v>Boys 14</v>
      </c>
      <c r="Z644" t="s">
        <v>198</v>
      </c>
      <c r="AA644" t="str">
        <f t="shared" si="62"/>
        <v>MARTIN SPORTS PRO WINNER FACTORY TEAM</v>
      </c>
      <c r="AB644" t="str">
        <f t="shared" si="65"/>
        <v>Cedric PATTYN</v>
      </c>
    </row>
    <row r="645" spans="1:28" x14ac:dyDescent="0.25">
      <c r="A645" s="4" t="s">
        <v>65</v>
      </c>
      <c r="B645" s="4">
        <v>47298</v>
      </c>
      <c r="C645" s="4" t="s">
        <v>97</v>
      </c>
      <c r="D645" s="4" t="s">
        <v>194</v>
      </c>
      <c r="E645" s="14">
        <v>34479</v>
      </c>
      <c r="F645" s="4" t="s">
        <v>96</v>
      </c>
      <c r="G645" s="4">
        <v>4</v>
      </c>
      <c r="H645" s="4">
        <v>4</v>
      </c>
      <c r="I645" s="4">
        <v>1</v>
      </c>
      <c r="J645" s="4"/>
      <c r="K645" s="4"/>
      <c r="L645" s="4">
        <v>6</v>
      </c>
      <c r="M645" s="4"/>
      <c r="N645" s="15">
        <v>43548</v>
      </c>
      <c r="O645">
        <f t="shared" si="63"/>
        <v>0</v>
      </c>
      <c r="P645">
        <f>VLOOKUP("M"&amp;TEXT(G645,"0"),Punten!$A$1:$E$37,5,FALSE)</f>
        <v>0</v>
      </c>
      <c r="Q645">
        <f>VLOOKUP("M"&amp;TEXT(H645,"0"),Punten!$A$1:$E$37,5,FALSE)</f>
        <v>0</v>
      </c>
      <c r="R645">
        <f>VLOOKUP("M"&amp;TEXT(I645,"0"),Punten!$A$1:$E$37,5,FALSE)</f>
        <v>0</v>
      </c>
      <c r="S645">
        <f>VLOOKUP("K"&amp;TEXT(M645,"0"),Punten!$A$1:$E$37,5,FALSE)</f>
        <v>0</v>
      </c>
      <c r="T645">
        <f>VLOOKUP("H"&amp;TEXT(L645,"0"),Punten!$A$1:$E$37,5,FALSE)</f>
        <v>0</v>
      </c>
      <c r="U645">
        <f>VLOOKUP("F"&amp;TEXT(M645,"0"),Punten!$A$2:$E$158,5,FALSE)</f>
        <v>0</v>
      </c>
      <c r="V645">
        <f t="shared" si="60"/>
        <v>0</v>
      </c>
      <c r="W645" t="str">
        <f t="shared" si="64"/>
        <v>43548ME</v>
      </c>
      <c r="X645">
        <f t="shared" si="61"/>
        <v>4</v>
      </c>
      <c r="Y645" t="str">
        <f>VLOOKUP(A645,Klasses!$A$2:$B$100,2,FALSE)</f>
        <v>Men Elite</v>
      </c>
      <c r="Z645" t="s">
        <v>198</v>
      </c>
      <c r="AA645" t="str">
        <f t="shared" si="62"/>
        <v>MARTIN SPORTS PRO WINNER FACTORY TEAM</v>
      </c>
      <c r="AB645" t="str">
        <f t="shared" si="65"/>
        <v>Michael BOGAERTS</v>
      </c>
    </row>
    <row r="646" spans="1:28" x14ac:dyDescent="0.25">
      <c r="A646" s="4" t="s">
        <v>40</v>
      </c>
      <c r="B646" s="4">
        <v>48034</v>
      </c>
      <c r="C646" s="4" t="s">
        <v>154</v>
      </c>
      <c r="D646" s="4" t="s">
        <v>155</v>
      </c>
      <c r="E646" s="14">
        <v>38005</v>
      </c>
      <c r="F646" s="4" t="s">
        <v>137</v>
      </c>
      <c r="G646" s="4">
        <v>1</v>
      </c>
      <c r="H646" s="4">
        <v>1</v>
      </c>
      <c r="I646" s="4">
        <v>1</v>
      </c>
      <c r="J646" s="4"/>
      <c r="K646" s="4">
        <v>1</v>
      </c>
      <c r="L646" s="4">
        <v>1</v>
      </c>
      <c r="M646" s="4">
        <v>1</v>
      </c>
      <c r="N646" s="15">
        <v>43548</v>
      </c>
      <c r="O646">
        <f t="shared" si="63"/>
        <v>0</v>
      </c>
      <c r="P646">
        <f>VLOOKUP("M"&amp;TEXT(G646,"0"),Punten!$A$1:$E$37,5,FALSE)</f>
        <v>0</v>
      </c>
      <c r="Q646">
        <f>VLOOKUP("M"&amp;TEXT(H646,"0"),Punten!$A$1:$E$37,5,FALSE)</f>
        <v>0</v>
      </c>
      <c r="R646">
        <f>VLOOKUP("M"&amp;TEXT(I646,"0"),Punten!$A$1:$E$37,5,FALSE)</f>
        <v>0</v>
      </c>
      <c r="S646">
        <f>VLOOKUP("K"&amp;TEXT(M646,"0"),Punten!$A$1:$E$37,5,FALSE)</f>
        <v>0</v>
      </c>
      <c r="T646">
        <f>VLOOKUP("H"&amp;TEXT(L646,"0"),Punten!$A$1:$E$37,5,FALSE)</f>
        <v>0</v>
      </c>
      <c r="U646">
        <f>VLOOKUP("F"&amp;TEXT(M646,"0"),Punten!$A$2:$E$158,5,FALSE)</f>
        <v>20</v>
      </c>
      <c r="V646">
        <f t="shared" si="60"/>
        <v>20</v>
      </c>
      <c r="W646" t="str">
        <f t="shared" si="64"/>
        <v>43548B15</v>
      </c>
      <c r="X646">
        <f t="shared" si="61"/>
        <v>1</v>
      </c>
      <c r="Y646" t="str">
        <f>VLOOKUP(A646,Klasses!$A$2:$B$100,2,FALSE)</f>
        <v>Boys 15/16</v>
      </c>
      <c r="Z646" t="s">
        <v>198</v>
      </c>
      <c r="AA646" t="str">
        <f t="shared" si="62"/>
        <v>MEYBO FACTORY TEAM BELGIUM</v>
      </c>
      <c r="AB646" t="str">
        <f t="shared" si="65"/>
        <v>Wannes MAGDELIJNS</v>
      </c>
    </row>
    <row r="647" spans="1:28" x14ac:dyDescent="0.25">
      <c r="A647" s="4" t="s">
        <v>38</v>
      </c>
      <c r="B647" s="4">
        <v>47032</v>
      </c>
      <c r="C647" s="4" t="s">
        <v>163</v>
      </c>
      <c r="D647" s="4" t="s">
        <v>164</v>
      </c>
      <c r="E647" s="14">
        <v>36194</v>
      </c>
      <c r="F647" s="4" t="s">
        <v>137</v>
      </c>
      <c r="G647" s="4">
        <v>1</v>
      </c>
      <c r="H647" s="4">
        <v>1</v>
      </c>
      <c r="I647" s="4">
        <v>1</v>
      </c>
      <c r="J647" s="4"/>
      <c r="K647" s="4">
        <v>1</v>
      </c>
      <c r="L647" s="4">
        <v>1</v>
      </c>
      <c r="M647" s="4">
        <v>1</v>
      </c>
      <c r="N647" s="15">
        <v>43548</v>
      </c>
      <c r="O647">
        <f t="shared" si="63"/>
        <v>0</v>
      </c>
      <c r="P647">
        <f>VLOOKUP("M"&amp;TEXT(G647,"0"),Punten!$A$1:$E$37,5,FALSE)</f>
        <v>0</v>
      </c>
      <c r="Q647">
        <f>VLOOKUP("M"&amp;TEXT(H647,"0"),Punten!$A$1:$E$37,5,FALSE)</f>
        <v>0</v>
      </c>
      <c r="R647">
        <f>VLOOKUP("M"&amp;TEXT(I647,"0"),Punten!$A$1:$E$37,5,FALSE)</f>
        <v>0</v>
      </c>
      <c r="S647">
        <f>VLOOKUP("K"&amp;TEXT(M647,"0"),Punten!$A$1:$E$37,5,FALSE)</f>
        <v>0</v>
      </c>
      <c r="T647">
        <f>VLOOKUP("H"&amp;TEXT(L647,"0"),Punten!$A$1:$E$37,5,FALSE)</f>
        <v>0</v>
      </c>
      <c r="U647">
        <f>VLOOKUP("F"&amp;TEXT(M647,"0"),Punten!$A$2:$E$158,5,FALSE)</f>
        <v>20</v>
      </c>
      <c r="V647">
        <f t="shared" si="60"/>
        <v>20</v>
      </c>
      <c r="W647" t="str">
        <f t="shared" si="64"/>
        <v>43548B19</v>
      </c>
      <c r="X647">
        <f t="shared" si="61"/>
        <v>2</v>
      </c>
      <c r="Y647" t="str">
        <f>VLOOKUP(A647,Klasses!$A$2:$B$100,2,FALSE)</f>
        <v>Boys 19+</v>
      </c>
      <c r="Z647" t="s">
        <v>198</v>
      </c>
      <c r="AA647" t="str">
        <f t="shared" si="62"/>
        <v>MEYBO FACTORY TEAM BELGIUM</v>
      </c>
      <c r="AB647" t="str">
        <f t="shared" si="65"/>
        <v>Brett JACOBS</v>
      </c>
    </row>
    <row r="648" spans="1:28" x14ac:dyDescent="0.25">
      <c r="A648" s="4" t="s">
        <v>45</v>
      </c>
      <c r="B648" s="4">
        <v>45754</v>
      </c>
      <c r="C648" s="4" t="s">
        <v>173</v>
      </c>
      <c r="D648" s="4" t="s">
        <v>174</v>
      </c>
      <c r="E648" s="14">
        <v>38489</v>
      </c>
      <c r="F648" s="4" t="s">
        <v>137</v>
      </c>
      <c r="G648" s="4">
        <v>1</v>
      </c>
      <c r="H648" s="4">
        <v>1</v>
      </c>
      <c r="I648" s="4">
        <v>1</v>
      </c>
      <c r="J648" s="4"/>
      <c r="K648" s="4"/>
      <c r="L648" s="4"/>
      <c r="M648" s="4">
        <v>1</v>
      </c>
      <c r="N648" s="15">
        <v>43548</v>
      </c>
      <c r="O648">
        <f t="shared" si="63"/>
        <v>0</v>
      </c>
      <c r="P648">
        <f>VLOOKUP("M"&amp;TEXT(G648,"0"),Punten!$A$1:$E$37,5,FALSE)</f>
        <v>0</v>
      </c>
      <c r="Q648">
        <f>VLOOKUP("M"&amp;TEXT(H648,"0"),Punten!$A$1:$E$37,5,FALSE)</f>
        <v>0</v>
      </c>
      <c r="R648">
        <f>VLOOKUP("M"&amp;TEXT(I648,"0"),Punten!$A$1:$E$37,5,FALSE)</f>
        <v>0</v>
      </c>
      <c r="S648">
        <f>VLOOKUP("K"&amp;TEXT(M648,"0"),Punten!$A$1:$E$37,5,FALSE)</f>
        <v>0</v>
      </c>
      <c r="T648">
        <f>VLOOKUP("H"&amp;TEXT(L648,"0"),Punten!$A$1:$E$37,5,FALSE)</f>
        <v>0</v>
      </c>
      <c r="U648">
        <f>VLOOKUP("F"&amp;TEXT(M648,"0"),Punten!$A$2:$E$158,5,FALSE)</f>
        <v>20</v>
      </c>
      <c r="V648">
        <f t="shared" si="60"/>
        <v>20</v>
      </c>
      <c r="W648" t="str">
        <f t="shared" si="64"/>
        <v>43548G13</v>
      </c>
      <c r="X648">
        <f t="shared" si="61"/>
        <v>3</v>
      </c>
      <c r="Y648" t="str">
        <f>VLOOKUP(A648,Klasses!$A$2:$B$100,2,FALSE)</f>
        <v>Girls 13/14</v>
      </c>
      <c r="Z648" t="s">
        <v>198</v>
      </c>
      <c r="AA648" t="str">
        <f t="shared" si="62"/>
        <v>MEYBO FACTORY TEAM BELGIUM</v>
      </c>
      <c r="AB648" t="str">
        <f t="shared" si="65"/>
        <v>Verona VAN MOL</v>
      </c>
    </row>
    <row r="649" spans="1:28" x14ac:dyDescent="0.25">
      <c r="A649" s="4" t="s">
        <v>42</v>
      </c>
      <c r="B649" s="4">
        <v>45752</v>
      </c>
      <c r="C649" s="4" t="s">
        <v>135</v>
      </c>
      <c r="D649" s="4" t="s">
        <v>136</v>
      </c>
      <c r="E649" s="14">
        <v>38798</v>
      </c>
      <c r="F649" s="4" t="s">
        <v>137</v>
      </c>
      <c r="G649" s="4">
        <v>7</v>
      </c>
      <c r="H649" s="4">
        <v>2</v>
      </c>
      <c r="I649" s="4">
        <v>4</v>
      </c>
      <c r="J649" s="4"/>
      <c r="K649" s="4">
        <v>3</v>
      </c>
      <c r="L649" s="4">
        <v>5</v>
      </c>
      <c r="M649" s="4"/>
      <c r="N649" s="15">
        <v>43548</v>
      </c>
      <c r="O649">
        <f t="shared" si="63"/>
        <v>0</v>
      </c>
      <c r="P649">
        <f>VLOOKUP("M"&amp;TEXT(G649,"0"),Punten!$A$1:$E$37,5,FALSE)</f>
        <v>0</v>
      </c>
      <c r="Q649">
        <f>VLOOKUP("M"&amp;TEXT(H649,"0"),Punten!$A$1:$E$37,5,FALSE)</f>
        <v>0</v>
      </c>
      <c r="R649">
        <f>VLOOKUP("M"&amp;TEXT(I649,"0"),Punten!$A$1:$E$37,5,FALSE)</f>
        <v>0</v>
      </c>
      <c r="S649">
        <f>VLOOKUP("K"&amp;TEXT(M649,"0"),Punten!$A$1:$E$37,5,FALSE)</f>
        <v>0</v>
      </c>
      <c r="T649">
        <f>VLOOKUP("H"&amp;TEXT(L649,"0"),Punten!$A$1:$E$37,5,FALSE)</f>
        <v>0</v>
      </c>
      <c r="U649">
        <f>VLOOKUP("F"&amp;TEXT(M649,"0"),Punten!$A$2:$E$158,5,FALSE)</f>
        <v>0</v>
      </c>
      <c r="V649">
        <f t="shared" si="60"/>
        <v>0</v>
      </c>
      <c r="W649" t="str">
        <f t="shared" si="64"/>
        <v>43548B13</v>
      </c>
      <c r="X649">
        <f t="shared" si="61"/>
        <v>4</v>
      </c>
      <c r="Y649" t="str">
        <f>VLOOKUP(A649,Klasses!$A$2:$B$100,2,FALSE)</f>
        <v>Boys 13</v>
      </c>
      <c r="Z649" t="s">
        <v>198</v>
      </c>
      <c r="AA649" t="str">
        <f t="shared" si="62"/>
        <v>MEYBO FACTORY TEAM BELGIUM</v>
      </c>
      <c r="AB649" t="str">
        <f t="shared" si="65"/>
        <v>Sem BOECKX</v>
      </c>
    </row>
    <row r="650" spans="1:28" x14ac:dyDescent="0.25">
      <c r="A650" s="4" t="s">
        <v>39</v>
      </c>
      <c r="B650" s="4">
        <v>45777</v>
      </c>
      <c r="C650" s="4" t="s">
        <v>106</v>
      </c>
      <c r="D650" s="4" t="s">
        <v>158</v>
      </c>
      <c r="E650" s="14">
        <v>37549</v>
      </c>
      <c r="F650" s="4" t="s">
        <v>70</v>
      </c>
      <c r="G650" s="4">
        <v>4</v>
      </c>
      <c r="H650" s="4">
        <v>3</v>
      </c>
      <c r="I650" s="4">
        <v>1</v>
      </c>
      <c r="J650" s="4"/>
      <c r="K650" s="4"/>
      <c r="L650" s="4">
        <v>2</v>
      </c>
      <c r="M650" s="4">
        <v>4</v>
      </c>
      <c r="N650" s="15">
        <v>43548</v>
      </c>
      <c r="O650">
        <f t="shared" si="63"/>
        <v>0</v>
      </c>
      <c r="P650">
        <f>VLOOKUP("M"&amp;TEXT(G650,"0"),Punten!$A$1:$E$37,5,FALSE)</f>
        <v>0</v>
      </c>
      <c r="Q650">
        <f>VLOOKUP("M"&amp;TEXT(H650,"0"),Punten!$A$1:$E$37,5,FALSE)</f>
        <v>0</v>
      </c>
      <c r="R650">
        <f>VLOOKUP("M"&amp;TEXT(I650,"0"),Punten!$A$1:$E$37,5,FALSE)</f>
        <v>0</v>
      </c>
      <c r="S650">
        <f>VLOOKUP("K"&amp;TEXT(M650,"0"),Punten!$A$1:$E$37,5,FALSE)</f>
        <v>0</v>
      </c>
      <c r="T650">
        <f>VLOOKUP("H"&amp;TEXT(L650,"0"),Punten!$A$1:$E$37,5,FALSE)</f>
        <v>0</v>
      </c>
      <c r="U650">
        <f>VLOOKUP("F"&amp;TEXT(M650,"0"),Punten!$A$2:$E$158,5,FALSE)</f>
        <v>11</v>
      </c>
      <c r="V650">
        <f t="shared" si="60"/>
        <v>11</v>
      </c>
      <c r="W650" t="str">
        <f t="shared" si="64"/>
        <v>43548B17</v>
      </c>
      <c r="X650">
        <f t="shared" si="61"/>
        <v>1</v>
      </c>
      <c r="Y650" t="str">
        <f>VLOOKUP(A650,Klasses!$A$2:$B$100,2,FALSE)</f>
        <v>Boys 17/18</v>
      </c>
      <c r="Z650" t="s">
        <v>198</v>
      </c>
      <c r="AA650" t="str">
        <f t="shared" si="62"/>
        <v>REVOLUTION BMX SHOP TEAM</v>
      </c>
      <c r="AB650" t="str">
        <f t="shared" si="65"/>
        <v>Maxim VAN ROOSBROECK</v>
      </c>
    </row>
    <row r="651" spans="1:28" x14ac:dyDescent="0.25">
      <c r="A651" s="4" t="s">
        <v>48</v>
      </c>
      <c r="B651" s="4">
        <v>47041</v>
      </c>
      <c r="C651" s="4" t="s">
        <v>68</v>
      </c>
      <c r="D651" s="4" t="s">
        <v>69</v>
      </c>
      <c r="E651" s="14">
        <v>38090</v>
      </c>
      <c r="F651" s="4" t="s">
        <v>70</v>
      </c>
      <c r="G651" s="4">
        <v>3</v>
      </c>
      <c r="H651" s="4">
        <v>3</v>
      </c>
      <c r="I651" s="4">
        <v>2</v>
      </c>
      <c r="J651" s="4"/>
      <c r="K651" s="4"/>
      <c r="L651" s="4"/>
      <c r="M651" s="4">
        <v>5</v>
      </c>
      <c r="N651" s="15">
        <v>43548</v>
      </c>
      <c r="O651">
        <f t="shared" si="63"/>
        <v>0</v>
      </c>
      <c r="P651">
        <f>VLOOKUP("M"&amp;TEXT(G651,"0"),Punten!$A$1:$E$37,5,FALSE)</f>
        <v>0</v>
      </c>
      <c r="Q651">
        <f>VLOOKUP("M"&amp;TEXT(H651,"0"),Punten!$A$1:$E$37,5,FALSE)</f>
        <v>0</v>
      </c>
      <c r="R651">
        <f>VLOOKUP("M"&amp;TEXT(I651,"0"),Punten!$A$1:$E$37,5,FALSE)</f>
        <v>0</v>
      </c>
      <c r="S651">
        <f>VLOOKUP("K"&amp;TEXT(M651,"0"),Punten!$A$1:$E$37,5,FALSE)</f>
        <v>0</v>
      </c>
      <c r="T651">
        <f>VLOOKUP("H"&amp;TEXT(L651,"0"),Punten!$A$1:$E$37,5,FALSE)</f>
        <v>0</v>
      </c>
      <c r="U651">
        <f>VLOOKUP("F"&amp;TEXT(M651,"0"),Punten!$A$2:$E$158,5,FALSE)</f>
        <v>9</v>
      </c>
      <c r="V651">
        <f t="shared" si="60"/>
        <v>9</v>
      </c>
      <c r="W651" t="str">
        <f t="shared" si="64"/>
        <v>43548C16</v>
      </c>
      <c r="X651">
        <f t="shared" si="61"/>
        <v>2</v>
      </c>
      <c r="Y651" t="str">
        <f>VLOOKUP(A651,Klasses!$A$2:$B$100,2,FALSE)</f>
        <v>Cruisers 16 jaar en jonger</v>
      </c>
      <c r="Z651" t="s">
        <v>198</v>
      </c>
      <c r="AA651" t="str">
        <f t="shared" si="62"/>
        <v>REVOLUTION BMX SHOP TEAM</v>
      </c>
      <c r="AB651" t="str">
        <f t="shared" si="65"/>
        <v>Bo ILEGEMS</v>
      </c>
    </row>
    <row r="652" spans="1:28" x14ac:dyDescent="0.25">
      <c r="A652" s="4" t="s">
        <v>49</v>
      </c>
      <c r="B652" s="4">
        <v>55953</v>
      </c>
      <c r="C652" s="4" t="s">
        <v>217</v>
      </c>
      <c r="D652" s="4" t="s">
        <v>218</v>
      </c>
      <c r="E652" s="14">
        <v>31910</v>
      </c>
      <c r="F652" s="4" t="s">
        <v>70</v>
      </c>
      <c r="G652" s="4">
        <v>5</v>
      </c>
      <c r="H652" s="4">
        <v>3</v>
      </c>
      <c r="I652" s="4">
        <v>4</v>
      </c>
      <c r="J652" s="4"/>
      <c r="K652" s="4"/>
      <c r="L652" s="4"/>
      <c r="M652" s="4">
        <v>7</v>
      </c>
      <c r="N652" s="15">
        <v>43548</v>
      </c>
      <c r="O652">
        <f t="shared" si="63"/>
        <v>0</v>
      </c>
      <c r="P652">
        <f>VLOOKUP("M"&amp;TEXT(G652,"0"),Punten!$A$1:$E$37,5,FALSE)</f>
        <v>0</v>
      </c>
      <c r="Q652">
        <f>VLOOKUP("M"&amp;TEXT(H652,"0"),Punten!$A$1:$E$37,5,FALSE)</f>
        <v>0</v>
      </c>
      <c r="R652">
        <f>VLOOKUP("M"&amp;TEXT(I652,"0"),Punten!$A$1:$E$37,5,FALSE)</f>
        <v>0</v>
      </c>
      <c r="S652">
        <f>VLOOKUP("K"&amp;TEXT(M652,"0"),Punten!$A$1:$E$37,5,FALSE)</f>
        <v>0</v>
      </c>
      <c r="T652">
        <f>VLOOKUP("H"&amp;TEXT(L652,"0"),Punten!$A$1:$E$37,5,FALSE)</f>
        <v>0</v>
      </c>
      <c r="U652">
        <f>VLOOKUP("F"&amp;TEXT(M652,"0"),Punten!$A$2:$E$158,5,FALSE)</f>
        <v>6</v>
      </c>
      <c r="V652">
        <f t="shared" si="60"/>
        <v>6</v>
      </c>
      <c r="W652" t="str">
        <f t="shared" si="64"/>
        <v>43548C30</v>
      </c>
      <c r="X652">
        <f t="shared" si="61"/>
        <v>3</v>
      </c>
      <c r="Y652" t="str">
        <f>VLOOKUP(A652,Klasses!$A$2:$B$100,2,FALSE)</f>
        <v>Cruisers 30-39 jaar</v>
      </c>
      <c r="Z652" t="s">
        <v>198</v>
      </c>
      <c r="AA652" t="str">
        <f t="shared" si="62"/>
        <v>REVOLUTION BMX SHOP TEAM</v>
      </c>
      <c r="AB652" t="str">
        <f t="shared" si="65"/>
        <v>Yannick SPRUYT</v>
      </c>
    </row>
    <row r="653" spans="1:28" x14ac:dyDescent="0.25">
      <c r="A653" s="4" t="s">
        <v>65</v>
      </c>
      <c r="B653" s="4">
        <v>54183</v>
      </c>
      <c r="C653" s="4" t="s">
        <v>195</v>
      </c>
      <c r="D653" s="4" t="s">
        <v>196</v>
      </c>
      <c r="E653" s="14">
        <v>34571</v>
      </c>
      <c r="F653" s="4" t="s">
        <v>70</v>
      </c>
      <c r="G653" s="4">
        <v>1</v>
      </c>
      <c r="H653" s="4">
        <v>2</v>
      </c>
      <c r="I653" s="4">
        <v>2</v>
      </c>
      <c r="J653" s="4"/>
      <c r="K653" s="4"/>
      <c r="L653" s="4">
        <v>2</v>
      </c>
      <c r="M653" s="4">
        <v>8</v>
      </c>
      <c r="N653" s="15">
        <v>43548</v>
      </c>
      <c r="O653">
        <f t="shared" si="63"/>
        <v>0</v>
      </c>
      <c r="P653">
        <f>VLOOKUP("M"&amp;TEXT(G653,"0"),Punten!$A$1:$E$37,5,FALSE)</f>
        <v>0</v>
      </c>
      <c r="Q653">
        <f>VLOOKUP("M"&amp;TEXT(H653,"0"),Punten!$A$1:$E$37,5,FALSE)</f>
        <v>0</v>
      </c>
      <c r="R653">
        <f>VLOOKUP("M"&amp;TEXT(I653,"0"),Punten!$A$1:$E$37,5,FALSE)</f>
        <v>0</v>
      </c>
      <c r="S653">
        <f>VLOOKUP("K"&amp;TEXT(M653,"0"),Punten!$A$1:$E$37,5,FALSE)</f>
        <v>0</v>
      </c>
      <c r="T653">
        <f>VLOOKUP("H"&amp;TEXT(L653,"0"),Punten!$A$1:$E$37,5,FALSE)</f>
        <v>0</v>
      </c>
      <c r="U653">
        <f>VLOOKUP("F"&amp;TEXT(M653,"0"),Punten!$A$2:$E$158,5,FALSE)</f>
        <v>5</v>
      </c>
      <c r="V653">
        <f t="shared" si="60"/>
        <v>5</v>
      </c>
      <c r="W653" t="str">
        <f t="shared" si="64"/>
        <v>43548ME</v>
      </c>
      <c r="X653">
        <f t="shared" si="61"/>
        <v>4</v>
      </c>
      <c r="Y653" t="str">
        <f>VLOOKUP(A653,Klasses!$A$2:$B$100,2,FALSE)</f>
        <v>Men Elite</v>
      </c>
      <c r="Z653" t="s">
        <v>198</v>
      </c>
      <c r="AA653" t="str">
        <f t="shared" si="62"/>
        <v>REVOLUTION BMX SHOP TEAM</v>
      </c>
      <c r="AB653" t="str">
        <f t="shared" si="65"/>
        <v>Ghinio VAN DE WEYER</v>
      </c>
    </row>
    <row r="654" spans="1:28" x14ac:dyDescent="0.25">
      <c r="A654" s="4" t="s">
        <v>39</v>
      </c>
      <c r="B654" s="4">
        <v>53023</v>
      </c>
      <c r="C654" s="4" t="s">
        <v>161</v>
      </c>
      <c r="D654" s="4" t="s">
        <v>162</v>
      </c>
      <c r="E654" s="14">
        <v>37534</v>
      </c>
      <c r="F654" s="4" t="s">
        <v>150</v>
      </c>
      <c r="G654" s="4">
        <v>1</v>
      </c>
      <c r="H654" s="4">
        <v>4</v>
      </c>
      <c r="I654" s="4">
        <v>2</v>
      </c>
      <c r="J654" s="4"/>
      <c r="K654" s="4"/>
      <c r="L654" s="4">
        <v>4</v>
      </c>
      <c r="M654" s="4">
        <v>5</v>
      </c>
      <c r="N654" s="15">
        <v>43548</v>
      </c>
      <c r="O654">
        <f t="shared" si="63"/>
        <v>0</v>
      </c>
      <c r="P654">
        <f>VLOOKUP("M"&amp;TEXT(G654,"0"),Punten!$A$1:$E$37,5,FALSE)</f>
        <v>0</v>
      </c>
      <c r="Q654">
        <f>VLOOKUP("M"&amp;TEXT(H654,"0"),Punten!$A$1:$E$37,5,FALSE)</f>
        <v>0</v>
      </c>
      <c r="R654">
        <f>VLOOKUP("M"&amp;TEXT(I654,"0"),Punten!$A$1:$E$37,5,FALSE)</f>
        <v>0</v>
      </c>
      <c r="S654">
        <f>VLOOKUP("K"&amp;TEXT(M654,"0"),Punten!$A$1:$E$37,5,FALSE)</f>
        <v>0</v>
      </c>
      <c r="T654">
        <f>VLOOKUP("H"&amp;TEXT(L654,"0"),Punten!$A$1:$E$37,5,FALSE)</f>
        <v>0</v>
      </c>
      <c r="U654">
        <f>VLOOKUP("F"&amp;TEXT(M654,"0"),Punten!$A$2:$E$158,5,FALSE)</f>
        <v>9</v>
      </c>
      <c r="V654">
        <f t="shared" si="60"/>
        <v>9</v>
      </c>
      <c r="W654" t="str">
        <f t="shared" si="64"/>
        <v>43548B17</v>
      </c>
      <c r="X654">
        <f t="shared" si="61"/>
        <v>1</v>
      </c>
      <c r="Y654" t="str">
        <f>VLOOKUP(A654,Klasses!$A$2:$B$100,2,FALSE)</f>
        <v>Boys 17/18</v>
      </c>
      <c r="Z654" t="s">
        <v>198</v>
      </c>
      <c r="AA654" t="str">
        <f t="shared" si="62"/>
        <v>SPEEDCO FACTORY TEAM</v>
      </c>
      <c r="AB654" t="str">
        <f t="shared" si="65"/>
        <v>Jorrit RUTTEN</v>
      </c>
    </row>
    <row r="655" spans="1:28" x14ac:dyDescent="0.25">
      <c r="A655" s="4" t="s">
        <v>46</v>
      </c>
      <c r="B655" s="4">
        <v>54284</v>
      </c>
      <c r="C655" s="4" t="s">
        <v>97</v>
      </c>
      <c r="D655" s="4" t="s">
        <v>216</v>
      </c>
      <c r="E655" s="14">
        <v>37987</v>
      </c>
      <c r="F655" s="4" t="s">
        <v>150</v>
      </c>
      <c r="G655" s="4">
        <v>4</v>
      </c>
      <c r="H655" s="4">
        <v>5</v>
      </c>
      <c r="I655" s="4">
        <v>4</v>
      </c>
      <c r="J655" s="4"/>
      <c r="K655" s="4"/>
      <c r="L655" s="4"/>
      <c r="M655" s="4">
        <v>6</v>
      </c>
      <c r="N655" s="15">
        <v>43548</v>
      </c>
      <c r="O655">
        <f t="shared" si="63"/>
        <v>0</v>
      </c>
      <c r="P655">
        <f>VLOOKUP("M"&amp;TEXT(G655,"0"),Punten!$A$1:$E$37,5,FALSE)</f>
        <v>0</v>
      </c>
      <c r="Q655">
        <f>VLOOKUP("M"&amp;TEXT(H655,"0"),Punten!$A$1:$E$37,5,FALSE)</f>
        <v>0</v>
      </c>
      <c r="R655">
        <f>VLOOKUP("M"&amp;TEXT(I655,"0"),Punten!$A$1:$E$37,5,FALSE)</f>
        <v>0</v>
      </c>
      <c r="S655">
        <f>VLOOKUP("K"&amp;TEXT(M655,"0"),Punten!$A$1:$E$37,5,FALSE)</f>
        <v>0</v>
      </c>
      <c r="T655">
        <f>VLOOKUP("H"&amp;TEXT(L655,"0"),Punten!$A$1:$E$37,5,FALSE)</f>
        <v>0</v>
      </c>
      <c r="U655">
        <f>VLOOKUP("F"&amp;TEXT(M655,"0"),Punten!$A$2:$E$158,5,FALSE)</f>
        <v>7</v>
      </c>
      <c r="V655">
        <f t="shared" si="60"/>
        <v>7</v>
      </c>
      <c r="W655" t="str">
        <f t="shared" si="64"/>
        <v>43548G15</v>
      </c>
      <c r="X655">
        <f t="shared" si="61"/>
        <v>2</v>
      </c>
      <c r="Y655" t="str">
        <f>VLOOKUP(A655,Klasses!$A$2:$B$100,2,FALSE)</f>
        <v>Girls 15+</v>
      </c>
      <c r="Z655" t="s">
        <v>198</v>
      </c>
      <c r="AA655" t="str">
        <f t="shared" si="62"/>
        <v>SPEEDCO FACTORY TEAM</v>
      </c>
      <c r="AB655" t="str">
        <f t="shared" si="65"/>
        <v>Julie NICOLAES</v>
      </c>
    </row>
    <row r="656" spans="1:28" x14ac:dyDescent="0.25">
      <c r="A656" s="4" t="s">
        <v>40</v>
      </c>
      <c r="B656" s="4">
        <v>52324</v>
      </c>
      <c r="C656" s="4" t="s">
        <v>67</v>
      </c>
      <c r="D656" s="4" t="s">
        <v>151</v>
      </c>
      <c r="E656" s="14">
        <v>38111</v>
      </c>
      <c r="F656" s="4" t="s">
        <v>150</v>
      </c>
      <c r="G656" s="4">
        <v>1</v>
      </c>
      <c r="H656" s="4">
        <v>4</v>
      </c>
      <c r="I656" s="4">
        <v>3</v>
      </c>
      <c r="J656" s="4"/>
      <c r="K656" s="4">
        <v>3</v>
      </c>
      <c r="L656" s="4">
        <v>6</v>
      </c>
      <c r="M656" s="4"/>
      <c r="N656" s="15">
        <v>43548</v>
      </c>
      <c r="O656">
        <f t="shared" si="63"/>
        <v>0</v>
      </c>
      <c r="P656">
        <f>VLOOKUP("M"&amp;TEXT(G656,"0"),Punten!$A$1:$E$37,5,FALSE)</f>
        <v>0</v>
      </c>
      <c r="Q656">
        <f>VLOOKUP("M"&amp;TEXT(H656,"0"),Punten!$A$1:$E$37,5,FALSE)</f>
        <v>0</v>
      </c>
      <c r="R656">
        <f>VLOOKUP("M"&amp;TEXT(I656,"0"),Punten!$A$1:$E$37,5,FALSE)</f>
        <v>0</v>
      </c>
      <c r="S656">
        <f>VLOOKUP("K"&amp;TEXT(M656,"0"),Punten!$A$1:$E$37,5,FALSE)</f>
        <v>0</v>
      </c>
      <c r="T656">
        <f>VLOOKUP("H"&amp;TEXT(L656,"0"),Punten!$A$1:$E$37,5,FALSE)</f>
        <v>0</v>
      </c>
      <c r="U656">
        <f>VLOOKUP("F"&amp;TEXT(M656,"0"),Punten!$A$2:$E$158,5,FALSE)</f>
        <v>0</v>
      </c>
      <c r="V656">
        <f t="shared" si="60"/>
        <v>0</v>
      </c>
      <c r="W656" t="str">
        <f t="shared" si="64"/>
        <v>43548B15</v>
      </c>
      <c r="X656">
        <f t="shared" si="61"/>
        <v>3</v>
      </c>
      <c r="Y656" t="str">
        <f>VLOOKUP(A656,Klasses!$A$2:$B$100,2,FALSE)</f>
        <v>Boys 15/16</v>
      </c>
      <c r="Z656" t="s">
        <v>198</v>
      </c>
      <c r="AA656" t="str">
        <f t="shared" si="62"/>
        <v>SPEEDCO FACTORY TEAM</v>
      </c>
      <c r="AB656" t="str">
        <f t="shared" si="65"/>
        <v>Kayan SCHAERLAEKEN</v>
      </c>
    </row>
    <row r="657" spans="1:28" x14ac:dyDescent="0.25">
      <c r="A657" s="4" t="s">
        <v>46</v>
      </c>
      <c r="B657" s="4">
        <v>52322</v>
      </c>
      <c r="C657" s="4" t="s">
        <v>94</v>
      </c>
      <c r="D657" s="4" t="s">
        <v>179</v>
      </c>
      <c r="E657" s="14">
        <v>37681</v>
      </c>
      <c r="F657" s="4" t="s">
        <v>150</v>
      </c>
      <c r="G657" s="4">
        <v>5</v>
      </c>
      <c r="H657" s="4">
        <v>3</v>
      </c>
      <c r="I657" s="4">
        <v>5</v>
      </c>
      <c r="J657" s="4"/>
      <c r="K657" s="4"/>
      <c r="L657" s="4"/>
      <c r="M657" s="4"/>
      <c r="N657" s="15">
        <v>43548</v>
      </c>
      <c r="O657">
        <f t="shared" si="63"/>
        <v>0</v>
      </c>
      <c r="P657">
        <f>VLOOKUP("M"&amp;TEXT(G657,"0"),Punten!$A$1:$E$37,5,FALSE)</f>
        <v>0</v>
      </c>
      <c r="Q657">
        <f>VLOOKUP("M"&amp;TEXT(H657,"0"),Punten!$A$1:$E$37,5,FALSE)</f>
        <v>0</v>
      </c>
      <c r="R657">
        <f>VLOOKUP("M"&amp;TEXT(I657,"0"),Punten!$A$1:$E$37,5,FALSE)</f>
        <v>0</v>
      </c>
      <c r="S657">
        <f>VLOOKUP("K"&amp;TEXT(M657,"0"),Punten!$A$1:$E$37,5,FALSE)</f>
        <v>0</v>
      </c>
      <c r="T657">
        <f>VLOOKUP("H"&amp;TEXT(L657,"0"),Punten!$A$1:$E$37,5,FALSE)</f>
        <v>0</v>
      </c>
      <c r="U657">
        <f>VLOOKUP("F"&amp;TEXT(M657,"0"),Punten!$A$2:$E$158,5,FALSE)</f>
        <v>0</v>
      </c>
      <c r="V657">
        <f t="shared" si="60"/>
        <v>0</v>
      </c>
      <c r="W657" t="str">
        <f t="shared" si="64"/>
        <v>43548G15</v>
      </c>
      <c r="X657">
        <f t="shared" si="61"/>
        <v>4</v>
      </c>
      <c r="Y657" t="str">
        <f>VLOOKUP(A657,Klasses!$A$2:$B$100,2,FALSE)</f>
        <v>Girls 15+</v>
      </c>
      <c r="Z657" t="s">
        <v>198</v>
      </c>
      <c r="AA657" t="str">
        <f t="shared" si="62"/>
        <v>SPEEDCO FACTORY TEAM</v>
      </c>
      <c r="AB657" t="str">
        <f t="shared" si="65"/>
        <v>Zoe SCHAERLAEKEN</v>
      </c>
    </row>
    <row r="658" spans="1:28" x14ac:dyDescent="0.25">
      <c r="A658" s="4" t="s">
        <v>40</v>
      </c>
      <c r="B658" s="4">
        <v>48038</v>
      </c>
      <c r="C658" s="4" t="s">
        <v>221</v>
      </c>
      <c r="D658" s="4" t="s">
        <v>222</v>
      </c>
      <c r="E658" s="14">
        <v>38028</v>
      </c>
      <c r="F658" s="4" t="s">
        <v>98</v>
      </c>
      <c r="G658" s="4">
        <v>1</v>
      </c>
      <c r="H658" s="4">
        <v>2</v>
      </c>
      <c r="I658" s="4">
        <v>1</v>
      </c>
      <c r="J658" s="4"/>
      <c r="K658" s="4">
        <v>1</v>
      </c>
      <c r="L658" s="4">
        <v>2</v>
      </c>
      <c r="M658" s="4">
        <v>3</v>
      </c>
      <c r="N658" s="15">
        <v>43548</v>
      </c>
      <c r="O658">
        <f t="shared" si="63"/>
        <v>0</v>
      </c>
      <c r="P658">
        <f>VLOOKUP("M"&amp;TEXT(G658,"0"),Punten!$A$1:$E$37,5,FALSE)</f>
        <v>0</v>
      </c>
      <c r="Q658">
        <f>VLOOKUP("M"&amp;TEXT(H658,"0"),Punten!$A$1:$E$37,5,FALSE)</f>
        <v>0</v>
      </c>
      <c r="R658">
        <f>VLOOKUP("M"&amp;TEXT(I658,"0"),Punten!$A$1:$E$37,5,FALSE)</f>
        <v>0</v>
      </c>
      <c r="S658">
        <f>VLOOKUP("K"&amp;TEXT(M658,"0"),Punten!$A$1:$E$37,5,FALSE)</f>
        <v>0</v>
      </c>
      <c r="T658">
        <f>VLOOKUP("H"&amp;TEXT(L658,"0"),Punten!$A$1:$E$37,5,FALSE)</f>
        <v>0</v>
      </c>
      <c r="U658">
        <f>VLOOKUP("F"&amp;TEXT(M658,"0"),Punten!$A$2:$E$158,5,FALSE)</f>
        <v>13</v>
      </c>
      <c r="V658">
        <f t="shared" ref="V658:V721" si="66">SUM(P658:U658)</f>
        <v>13</v>
      </c>
      <c r="W658" t="str">
        <f t="shared" si="64"/>
        <v>43548B15</v>
      </c>
      <c r="X658">
        <f t="shared" si="61"/>
        <v>1</v>
      </c>
      <c r="Y658" t="str">
        <f>VLOOKUP(A658,Klasses!$A$2:$B$100,2,FALSE)</f>
        <v>Boys 15/16</v>
      </c>
      <c r="Z658" t="s">
        <v>198</v>
      </c>
      <c r="AA658" t="str">
        <f t="shared" si="62"/>
        <v>SUPERCROSS BVC BIKES BENELUX</v>
      </c>
      <c r="AB658" t="str">
        <f t="shared" si="65"/>
        <v>Seppe LAENEN</v>
      </c>
    </row>
    <row r="659" spans="1:28" x14ac:dyDescent="0.25">
      <c r="A659" s="4" t="s">
        <v>65</v>
      </c>
      <c r="B659" s="4">
        <v>53524</v>
      </c>
      <c r="C659" s="4" t="s">
        <v>71</v>
      </c>
      <c r="D659" s="4" t="s">
        <v>193</v>
      </c>
      <c r="E659" s="14">
        <v>36693</v>
      </c>
      <c r="F659" s="4" t="s">
        <v>98</v>
      </c>
      <c r="G659" s="4">
        <v>2</v>
      </c>
      <c r="H659" s="4">
        <v>1</v>
      </c>
      <c r="I659" s="4">
        <v>4</v>
      </c>
      <c r="J659" s="4"/>
      <c r="K659" s="4"/>
      <c r="L659" s="4">
        <v>1</v>
      </c>
      <c r="M659" s="4">
        <v>4</v>
      </c>
      <c r="N659" s="15">
        <v>43548</v>
      </c>
      <c r="O659">
        <f t="shared" si="63"/>
        <v>0</v>
      </c>
      <c r="P659">
        <f>VLOOKUP("M"&amp;TEXT(G659,"0"),Punten!$A$1:$E$37,5,FALSE)</f>
        <v>0</v>
      </c>
      <c r="Q659">
        <f>VLOOKUP("M"&amp;TEXT(H659,"0"),Punten!$A$1:$E$37,5,FALSE)</f>
        <v>0</v>
      </c>
      <c r="R659">
        <f>VLOOKUP("M"&amp;TEXT(I659,"0"),Punten!$A$1:$E$37,5,FALSE)</f>
        <v>0</v>
      </c>
      <c r="S659">
        <f>VLOOKUP("K"&amp;TEXT(M659,"0"),Punten!$A$1:$E$37,5,FALSE)</f>
        <v>0</v>
      </c>
      <c r="T659">
        <f>VLOOKUP("H"&amp;TEXT(L659,"0"),Punten!$A$1:$E$37,5,FALSE)</f>
        <v>0</v>
      </c>
      <c r="U659">
        <f>VLOOKUP("F"&amp;TEXT(M659,"0"),Punten!$A$2:$E$158,5,FALSE)</f>
        <v>11</v>
      </c>
      <c r="V659">
        <f t="shared" si="66"/>
        <v>11</v>
      </c>
      <c r="W659" t="str">
        <f t="shared" si="64"/>
        <v>43548ME</v>
      </c>
      <c r="X659">
        <f t="shared" si="61"/>
        <v>2</v>
      </c>
      <c r="Y659" t="str">
        <f>VLOOKUP(A659,Klasses!$A$2:$B$100,2,FALSE)</f>
        <v>Men Elite</v>
      </c>
      <c r="Z659" t="s">
        <v>198</v>
      </c>
      <c r="AA659" t="str">
        <f t="shared" si="62"/>
        <v>SUPERCROSS BVC BIKES BENELUX</v>
      </c>
      <c r="AB659" t="str">
        <f t="shared" si="65"/>
        <v>Pieter LEROI</v>
      </c>
    </row>
    <row r="660" spans="1:28" x14ac:dyDescent="0.25">
      <c r="A660" s="4" t="s">
        <v>42</v>
      </c>
      <c r="B660" s="4">
        <v>56553</v>
      </c>
      <c r="C660" s="4" t="s">
        <v>219</v>
      </c>
      <c r="D660" s="4" t="s">
        <v>220</v>
      </c>
      <c r="E660" s="14">
        <v>38882</v>
      </c>
      <c r="F660" s="4" t="s">
        <v>98</v>
      </c>
      <c r="G660" s="4">
        <v>3</v>
      </c>
      <c r="H660" s="4">
        <v>2</v>
      </c>
      <c r="I660" s="4">
        <v>3</v>
      </c>
      <c r="J660" s="4"/>
      <c r="K660" s="4">
        <v>2</v>
      </c>
      <c r="L660" s="4">
        <v>3</v>
      </c>
      <c r="M660" s="4">
        <v>6</v>
      </c>
      <c r="N660" s="15">
        <v>43548</v>
      </c>
      <c r="O660">
        <f t="shared" si="63"/>
        <v>0</v>
      </c>
      <c r="P660">
        <f>VLOOKUP("M"&amp;TEXT(G660,"0"),Punten!$A$1:$E$37,5,FALSE)</f>
        <v>0</v>
      </c>
      <c r="Q660">
        <f>VLOOKUP("M"&amp;TEXT(H660,"0"),Punten!$A$1:$E$37,5,FALSE)</f>
        <v>0</v>
      </c>
      <c r="R660">
        <f>VLOOKUP("M"&amp;TEXT(I660,"0"),Punten!$A$1:$E$37,5,FALSE)</f>
        <v>0</v>
      </c>
      <c r="S660">
        <f>VLOOKUP("K"&amp;TEXT(M660,"0"),Punten!$A$1:$E$37,5,FALSE)</f>
        <v>0</v>
      </c>
      <c r="T660">
        <f>VLOOKUP("H"&amp;TEXT(L660,"0"),Punten!$A$1:$E$37,5,FALSE)</f>
        <v>0</v>
      </c>
      <c r="U660">
        <f>VLOOKUP("F"&amp;TEXT(M660,"0"),Punten!$A$2:$E$158,5,FALSE)</f>
        <v>7</v>
      </c>
      <c r="V660">
        <f t="shared" si="66"/>
        <v>7</v>
      </c>
      <c r="W660" t="str">
        <f t="shared" si="64"/>
        <v>43548B13</v>
      </c>
      <c r="X660">
        <f t="shared" si="61"/>
        <v>3</v>
      </c>
      <c r="Y660" t="str">
        <f>VLOOKUP(A660,Klasses!$A$2:$B$100,2,FALSE)</f>
        <v>Boys 13</v>
      </c>
      <c r="Z660" t="s">
        <v>198</v>
      </c>
      <c r="AA660" t="str">
        <f t="shared" si="62"/>
        <v>SUPERCROSS BVC BIKES BENELUX</v>
      </c>
      <c r="AB660" t="str">
        <f t="shared" si="65"/>
        <v>Yorgi PICCART</v>
      </c>
    </row>
    <row r="661" spans="1:28" x14ac:dyDescent="0.25">
      <c r="A661" s="4" t="s">
        <v>46</v>
      </c>
      <c r="B661" s="4">
        <v>51328</v>
      </c>
      <c r="C661" s="4" t="s">
        <v>180</v>
      </c>
      <c r="D661" s="4" t="s">
        <v>181</v>
      </c>
      <c r="E661" s="14">
        <v>38064</v>
      </c>
      <c r="F661" s="4" t="s">
        <v>98</v>
      </c>
      <c r="G661" s="4">
        <v>2</v>
      </c>
      <c r="H661" s="4">
        <v>1</v>
      </c>
      <c r="I661" s="4">
        <v>3</v>
      </c>
      <c r="J661" s="4"/>
      <c r="K661" s="4"/>
      <c r="L661" s="4"/>
      <c r="M661" s="4">
        <v>8</v>
      </c>
      <c r="N661" s="15">
        <v>43548</v>
      </c>
      <c r="O661">
        <f t="shared" si="63"/>
        <v>0</v>
      </c>
      <c r="P661">
        <f>VLOOKUP("M"&amp;TEXT(G661,"0"),Punten!$A$1:$E$37,5,FALSE)</f>
        <v>0</v>
      </c>
      <c r="Q661">
        <f>VLOOKUP("M"&amp;TEXT(H661,"0"),Punten!$A$1:$E$37,5,FALSE)</f>
        <v>0</v>
      </c>
      <c r="R661">
        <f>VLOOKUP("M"&amp;TEXT(I661,"0"),Punten!$A$1:$E$37,5,FALSE)</f>
        <v>0</v>
      </c>
      <c r="S661">
        <f>VLOOKUP("K"&amp;TEXT(M661,"0"),Punten!$A$1:$E$37,5,FALSE)</f>
        <v>0</v>
      </c>
      <c r="T661">
        <f>VLOOKUP("H"&amp;TEXT(L661,"0"),Punten!$A$1:$E$37,5,FALSE)</f>
        <v>0</v>
      </c>
      <c r="U661">
        <f>VLOOKUP("F"&amp;TEXT(M661,"0"),Punten!$A$2:$E$158,5,FALSE)</f>
        <v>5</v>
      </c>
      <c r="V661">
        <f t="shared" si="66"/>
        <v>5</v>
      </c>
      <c r="W661" t="str">
        <f t="shared" si="64"/>
        <v>43548G15</v>
      </c>
      <c r="X661">
        <f t="shared" si="61"/>
        <v>4</v>
      </c>
      <c r="Y661" t="str">
        <f>VLOOKUP(A661,Klasses!$A$2:$B$100,2,FALSE)</f>
        <v>Girls 15+</v>
      </c>
      <c r="Z661" t="s">
        <v>198</v>
      </c>
      <c r="AA661" t="str">
        <f t="shared" si="62"/>
        <v>SUPERCROSS BVC BIKES BENELUX</v>
      </c>
      <c r="AB661" t="str">
        <f t="shared" si="65"/>
        <v>Aiko GOMMERS</v>
      </c>
    </row>
    <row r="662" spans="1:28" x14ac:dyDescent="0.25">
      <c r="A662" s="4" t="s">
        <v>42</v>
      </c>
      <c r="B662" s="4">
        <v>54181</v>
      </c>
      <c r="C662" s="4" t="s">
        <v>138</v>
      </c>
      <c r="D662" s="4" t="s">
        <v>139</v>
      </c>
      <c r="E662" s="14">
        <v>38894</v>
      </c>
      <c r="F662" s="4" t="s">
        <v>84</v>
      </c>
      <c r="G662" s="4">
        <v>1</v>
      </c>
      <c r="H662" s="4">
        <v>1</v>
      </c>
      <c r="I662" s="4">
        <v>1</v>
      </c>
      <c r="J662" s="4"/>
      <c r="K662" s="4">
        <v>1</v>
      </c>
      <c r="L662" s="4">
        <v>1</v>
      </c>
      <c r="M662" s="4">
        <v>1</v>
      </c>
      <c r="N662" s="15">
        <v>43548</v>
      </c>
      <c r="O662">
        <f t="shared" si="63"/>
        <v>0</v>
      </c>
      <c r="P662">
        <f>VLOOKUP("M"&amp;TEXT(G662,"0"),Punten!$A$1:$E$37,5,FALSE)</f>
        <v>0</v>
      </c>
      <c r="Q662">
        <f>VLOOKUP("M"&amp;TEXT(H662,"0"),Punten!$A$1:$E$37,5,FALSE)</f>
        <v>0</v>
      </c>
      <c r="R662">
        <f>VLOOKUP("M"&amp;TEXT(I662,"0"),Punten!$A$1:$E$37,5,FALSE)</f>
        <v>0</v>
      </c>
      <c r="S662">
        <f>VLOOKUP("K"&amp;TEXT(M662,"0"),Punten!$A$1:$E$37,5,FALSE)</f>
        <v>0</v>
      </c>
      <c r="T662">
        <f>VLOOKUP("H"&amp;TEXT(L662,"0"),Punten!$A$1:$E$37,5,FALSE)</f>
        <v>0</v>
      </c>
      <c r="U662">
        <f>VLOOKUP("F"&amp;TEXT(M662,"0"),Punten!$A$2:$E$158,5,FALSE)</f>
        <v>20</v>
      </c>
      <c r="V662">
        <f t="shared" si="66"/>
        <v>20</v>
      </c>
      <c r="W662" t="str">
        <f t="shared" si="64"/>
        <v>43548B13</v>
      </c>
      <c r="X662">
        <f t="shared" si="61"/>
        <v>1</v>
      </c>
      <c r="Y662" t="str">
        <f>VLOOKUP(A662,Klasses!$A$2:$B$100,2,FALSE)</f>
        <v>Boys 13</v>
      </c>
      <c r="Z662" t="s">
        <v>198</v>
      </c>
      <c r="AA662" t="str">
        <f t="shared" si="62"/>
        <v>TARGET BMX TEAM</v>
      </c>
      <c r="AB662" t="str">
        <f t="shared" si="65"/>
        <v>Ferre T´SEYEN</v>
      </c>
    </row>
    <row r="663" spans="1:28" x14ac:dyDescent="0.25">
      <c r="A663" s="4" t="s">
        <v>72</v>
      </c>
      <c r="B663" s="4">
        <v>51582</v>
      </c>
      <c r="C663" s="4" t="s">
        <v>82</v>
      </c>
      <c r="D663" s="4" t="s">
        <v>83</v>
      </c>
      <c r="E663" s="14">
        <v>35340</v>
      </c>
      <c r="F663" s="4" t="s">
        <v>84</v>
      </c>
      <c r="G663" s="4">
        <v>1</v>
      </c>
      <c r="H663" s="4">
        <v>2</v>
      </c>
      <c r="I663" s="4">
        <v>1</v>
      </c>
      <c r="J663" s="4"/>
      <c r="K663" s="4"/>
      <c r="L663" s="4">
        <v>2</v>
      </c>
      <c r="M663" s="4">
        <v>2</v>
      </c>
      <c r="N663" s="15">
        <v>43548</v>
      </c>
      <c r="O663">
        <f t="shared" si="63"/>
        <v>0</v>
      </c>
      <c r="P663">
        <f>VLOOKUP("M"&amp;TEXT(G663,"0"),Punten!$A$1:$E$37,5,FALSE)</f>
        <v>0</v>
      </c>
      <c r="Q663">
        <f>VLOOKUP("M"&amp;TEXT(H663,"0"),Punten!$A$1:$E$37,5,FALSE)</f>
        <v>0</v>
      </c>
      <c r="R663">
        <f>VLOOKUP("M"&amp;TEXT(I663,"0"),Punten!$A$1:$E$37,5,FALSE)</f>
        <v>0</v>
      </c>
      <c r="S663">
        <f>VLOOKUP("K"&amp;TEXT(M663,"0"),Punten!$A$1:$E$37,5,FALSE)</f>
        <v>0</v>
      </c>
      <c r="T663">
        <f>VLOOKUP("H"&amp;TEXT(L663,"0"),Punten!$A$1:$E$37,5,FALSE)</f>
        <v>0</v>
      </c>
      <c r="U663">
        <f>VLOOKUP("F"&amp;TEXT(M663,"0"),Punten!$A$2:$E$158,5,FALSE)</f>
        <v>16</v>
      </c>
      <c r="V663">
        <f t="shared" si="66"/>
        <v>16</v>
      </c>
      <c r="W663" t="str">
        <f t="shared" si="64"/>
        <v>43548C29</v>
      </c>
      <c r="X663">
        <f t="shared" si="61"/>
        <v>2</v>
      </c>
      <c r="Y663" t="str">
        <f>VLOOKUP(A663,Klasses!$A$2:$B$100,2,FALSE)</f>
        <v>Cruisers 17-29 jaar</v>
      </c>
      <c r="Z663" t="s">
        <v>198</v>
      </c>
      <c r="AA663" t="str">
        <f t="shared" si="62"/>
        <v>TARGET BMX TEAM</v>
      </c>
      <c r="AB663" t="str">
        <f t="shared" si="65"/>
        <v>Jordi VAN BOUCHOUT</v>
      </c>
    </row>
    <row r="664" spans="1:28" x14ac:dyDescent="0.25">
      <c r="A664" s="4" t="s">
        <v>46</v>
      </c>
      <c r="B664" s="4">
        <v>53523</v>
      </c>
      <c r="C664" s="4" t="s">
        <v>182</v>
      </c>
      <c r="D664" s="4" t="s">
        <v>183</v>
      </c>
      <c r="E664" s="14">
        <v>36041</v>
      </c>
      <c r="F664" s="4" t="s">
        <v>84</v>
      </c>
      <c r="G664" s="4">
        <v>2</v>
      </c>
      <c r="H664" s="4">
        <v>2</v>
      </c>
      <c r="I664" s="4">
        <v>1</v>
      </c>
      <c r="J664" s="4"/>
      <c r="K664" s="4"/>
      <c r="L664" s="4"/>
      <c r="M664" s="4">
        <v>2</v>
      </c>
      <c r="N664" s="15">
        <v>43548</v>
      </c>
      <c r="O664">
        <f t="shared" si="63"/>
        <v>0</v>
      </c>
      <c r="P664">
        <f>VLOOKUP("M"&amp;TEXT(G664,"0"),Punten!$A$1:$E$37,5,FALSE)</f>
        <v>0</v>
      </c>
      <c r="Q664">
        <f>VLOOKUP("M"&amp;TEXT(H664,"0"),Punten!$A$1:$E$37,5,FALSE)</f>
        <v>0</v>
      </c>
      <c r="R664">
        <f>VLOOKUP("M"&amp;TEXT(I664,"0"),Punten!$A$1:$E$37,5,FALSE)</f>
        <v>0</v>
      </c>
      <c r="S664">
        <f>VLOOKUP("K"&amp;TEXT(M664,"0"),Punten!$A$1:$E$37,5,FALSE)</f>
        <v>0</v>
      </c>
      <c r="T664">
        <f>VLOOKUP("H"&amp;TEXT(L664,"0"),Punten!$A$1:$E$37,5,FALSE)</f>
        <v>0</v>
      </c>
      <c r="U664">
        <f>VLOOKUP("F"&amp;TEXT(M664,"0"),Punten!$A$2:$E$158,5,FALSE)</f>
        <v>16</v>
      </c>
      <c r="V664">
        <f t="shared" si="66"/>
        <v>16</v>
      </c>
      <c r="W664" t="str">
        <f t="shared" si="64"/>
        <v>43548G15</v>
      </c>
      <c r="X664">
        <f t="shared" si="61"/>
        <v>3</v>
      </c>
      <c r="Y664" t="str">
        <f>VLOOKUP(A664,Klasses!$A$2:$B$100,2,FALSE)</f>
        <v>Girls 15+</v>
      </c>
      <c r="Z664" t="s">
        <v>198</v>
      </c>
      <c r="AA664" t="str">
        <f t="shared" si="62"/>
        <v>TARGET BMX TEAM</v>
      </c>
      <c r="AB664" t="str">
        <f t="shared" si="65"/>
        <v>Karo VERTESSEN</v>
      </c>
    </row>
    <row r="665" spans="1:28" x14ac:dyDescent="0.25">
      <c r="A665" s="4" t="s">
        <v>38</v>
      </c>
      <c r="B665" s="4">
        <v>51607</v>
      </c>
      <c r="C665" s="4" t="s">
        <v>148</v>
      </c>
      <c r="D665" s="4" t="s">
        <v>166</v>
      </c>
      <c r="E665" s="14">
        <v>33049</v>
      </c>
      <c r="F665" s="4" t="s">
        <v>84</v>
      </c>
      <c r="G665" s="4">
        <v>1</v>
      </c>
      <c r="H665" s="4">
        <v>1</v>
      </c>
      <c r="I665" s="4">
        <v>1</v>
      </c>
      <c r="J665" s="4"/>
      <c r="K665" s="4">
        <v>1</v>
      </c>
      <c r="L665" s="4">
        <v>2</v>
      </c>
      <c r="M665" s="4">
        <v>4</v>
      </c>
      <c r="N665" s="15">
        <v>43548</v>
      </c>
      <c r="O665">
        <f t="shared" si="63"/>
        <v>0</v>
      </c>
      <c r="P665">
        <f>VLOOKUP("M"&amp;TEXT(G665,"0"),Punten!$A$1:$E$37,5,FALSE)</f>
        <v>0</v>
      </c>
      <c r="Q665">
        <f>VLOOKUP("M"&amp;TEXT(H665,"0"),Punten!$A$1:$E$37,5,FALSE)</f>
        <v>0</v>
      </c>
      <c r="R665">
        <f>VLOOKUP("M"&amp;TEXT(I665,"0"),Punten!$A$1:$E$37,5,FALSE)</f>
        <v>0</v>
      </c>
      <c r="S665">
        <f>VLOOKUP("K"&amp;TEXT(M665,"0"),Punten!$A$1:$E$37,5,FALSE)</f>
        <v>0</v>
      </c>
      <c r="T665">
        <f>VLOOKUP("H"&amp;TEXT(L665,"0"),Punten!$A$1:$E$37,5,FALSE)</f>
        <v>0</v>
      </c>
      <c r="U665">
        <f>VLOOKUP("F"&amp;TEXT(M665,"0"),Punten!$A$2:$E$158,5,FALSE)</f>
        <v>11</v>
      </c>
      <c r="V665">
        <f t="shared" si="66"/>
        <v>11</v>
      </c>
      <c r="W665" t="str">
        <f t="shared" si="64"/>
        <v>43548B19</v>
      </c>
      <c r="X665">
        <f t="shared" si="61"/>
        <v>4</v>
      </c>
      <c r="Y665" t="str">
        <f>VLOOKUP(A665,Klasses!$A$2:$B$100,2,FALSE)</f>
        <v>Boys 19+</v>
      </c>
      <c r="Z665" t="s">
        <v>198</v>
      </c>
      <c r="AA665" t="str">
        <f t="shared" si="62"/>
        <v>TARGET BMX TEAM</v>
      </c>
      <c r="AB665" t="str">
        <f t="shared" si="65"/>
        <v>Roy VAN AKEN</v>
      </c>
    </row>
    <row r="666" spans="1:28" x14ac:dyDescent="0.25">
      <c r="A666" s="4" t="s">
        <v>44</v>
      </c>
      <c r="B666" s="4">
        <v>51325</v>
      </c>
      <c r="C666" s="4" t="s">
        <v>100</v>
      </c>
      <c r="D666" s="4" t="s">
        <v>170</v>
      </c>
      <c r="E666" s="14">
        <v>39435</v>
      </c>
      <c r="F666" s="4" t="s">
        <v>116</v>
      </c>
      <c r="G666" s="4">
        <v>2</v>
      </c>
      <c r="H666" s="4">
        <v>1</v>
      </c>
      <c r="I666" s="4">
        <v>2</v>
      </c>
      <c r="J666" s="4"/>
      <c r="K666" s="4"/>
      <c r="L666" s="4"/>
      <c r="M666" s="4">
        <v>2</v>
      </c>
      <c r="N666" s="15">
        <v>43548</v>
      </c>
      <c r="O666">
        <f t="shared" si="63"/>
        <v>0</v>
      </c>
      <c r="P666">
        <f>VLOOKUP("M"&amp;TEXT(G666,"0"),Punten!$A$1:$E$37,5,FALSE)</f>
        <v>0</v>
      </c>
      <c r="Q666">
        <f>VLOOKUP("M"&amp;TEXT(H666,"0"),Punten!$A$1:$E$37,5,FALSE)</f>
        <v>0</v>
      </c>
      <c r="R666">
        <f>VLOOKUP("M"&amp;TEXT(I666,"0"),Punten!$A$1:$E$37,5,FALSE)</f>
        <v>0</v>
      </c>
      <c r="S666">
        <f>VLOOKUP("K"&amp;TEXT(M666,"0"),Punten!$A$1:$E$37,5,FALSE)</f>
        <v>0</v>
      </c>
      <c r="T666">
        <f>VLOOKUP("H"&amp;TEXT(L666,"0"),Punten!$A$1:$E$37,5,FALSE)</f>
        <v>0</v>
      </c>
      <c r="U666">
        <f>VLOOKUP("F"&amp;TEXT(M666,"0"),Punten!$A$2:$E$158,5,FALSE)</f>
        <v>16</v>
      </c>
      <c r="V666">
        <f t="shared" si="66"/>
        <v>16</v>
      </c>
      <c r="W666" t="str">
        <f t="shared" si="64"/>
        <v>43548G11</v>
      </c>
      <c r="X666">
        <f t="shared" si="61"/>
        <v>1</v>
      </c>
      <c r="Y666" t="str">
        <f>VLOOKUP(A666,Klasses!$A$2:$B$100,2,FALSE)</f>
        <v>Girls 11/12</v>
      </c>
      <c r="Z666" t="s">
        <v>198</v>
      </c>
      <c r="AA666" t="str">
        <f t="shared" si="62"/>
        <v>TEAM RIFT BMX BELGIUM</v>
      </c>
      <c r="AB666" t="str">
        <f t="shared" si="65"/>
        <v>Lore WOLFS</v>
      </c>
    </row>
    <row r="667" spans="1:28" x14ac:dyDescent="0.25">
      <c r="A667" s="4" t="s">
        <v>41</v>
      </c>
      <c r="B667" s="4">
        <v>53025</v>
      </c>
      <c r="C667" s="4" t="s">
        <v>74</v>
      </c>
      <c r="D667" s="4" t="s">
        <v>143</v>
      </c>
      <c r="E667" s="14">
        <v>38380</v>
      </c>
      <c r="F667" s="4" t="s">
        <v>116</v>
      </c>
      <c r="G667" s="4">
        <v>1</v>
      </c>
      <c r="H667" s="4">
        <v>1</v>
      </c>
      <c r="I667" s="4">
        <v>1</v>
      </c>
      <c r="J667" s="4"/>
      <c r="K667" s="4">
        <v>1</v>
      </c>
      <c r="L667" s="4">
        <v>1</v>
      </c>
      <c r="M667" s="4">
        <v>6</v>
      </c>
      <c r="N667" s="15">
        <v>43548</v>
      </c>
      <c r="O667">
        <f t="shared" si="63"/>
        <v>0</v>
      </c>
      <c r="P667">
        <f>VLOOKUP("M"&amp;TEXT(G667,"0"),Punten!$A$1:$E$37,5,FALSE)</f>
        <v>0</v>
      </c>
      <c r="Q667">
        <f>VLOOKUP("M"&amp;TEXT(H667,"0"),Punten!$A$1:$E$37,5,FALSE)</f>
        <v>0</v>
      </c>
      <c r="R667">
        <f>VLOOKUP("M"&amp;TEXT(I667,"0"),Punten!$A$1:$E$37,5,FALSE)</f>
        <v>0</v>
      </c>
      <c r="S667">
        <f>VLOOKUP("K"&amp;TEXT(M667,"0"),Punten!$A$1:$E$37,5,FALSE)</f>
        <v>0</v>
      </c>
      <c r="T667">
        <f>VLOOKUP("H"&amp;TEXT(L667,"0"),Punten!$A$1:$E$37,5,FALSE)</f>
        <v>0</v>
      </c>
      <c r="U667">
        <f>VLOOKUP("F"&amp;TEXT(M667,"0"),Punten!$A$2:$E$158,5,FALSE)</f>
        <v>7</v>
      </c>
      <c r="V667">
        <f t="shared" si="66"/>
        <v>7</v>
      </c>
      <c r="W667" t="str">
        <f t="shared" si="64"/>
        <v>43548B14</v>
      </c>
      <c r="X667">
        <f t="shared" si="61"/>
        <v>2</v>
      </c>
      <c r="Y667" t="str">
        <f>VLOOKUP(A667,Klasses!$A$2:$B$100,2,FALSE)</f>
        <v>Boys 14</v>
      </c>
      <c r="Z667" t="s">
        <v>198</v>
      </c>
      <c r="AA667" t="str">
        <f t="shared" si="62"/>
        <v>TEAM RIFT BMX BELGIUM</v>
      </c>
      <c r="AB667" t="str">
        <f t="shared" si="65"/>
        <v>Tjörven MERTENS</v>
      </c>
    </row>
    <row r="668" spans="1:28" x14ac:dyDescent="0.25">
      <c r="A668" s="4" t="s">
        <v>42</v>
      </c>
      <c r="B668" s="4">
        <v>55051</v>
      </c>
      <c r="C668" s="4" t="s">
        <v>102</v>
      </c>
      <c r="D668" s="4" t="s">
        <v>129</v>
      </c>
      <c r="E668" s="14">
        <v>38747</v>
      </c>
      <c r="F668" s="4" t="s">
        <v>116</v>
      </c>
      <c r="G668" s="4">
        <v>1</v>
      </c>
      <c r="H668" s="4">
        <v>3</v>
      </c>
      <c r="I668" s="4">
        <v>3</v>
      </c>
      <c r="J668" s="4"/>
      <c r="K668" s="4">
        <v>2</v>
      </c>
      <c r="L668" s="4">
        <v>3</v>
      </c>
      <c r="M668" s="4">
        <v>7</v>
      </c>
      <c r="N668" s="15">
        <v>43548</v>
      </c>
      <c r="O668">
        <f t="shared" si="63"/>
        <v>0</v>
      </c>
      <c r="P668">
        <f>VLOOKUP("M"&amp;TEXT(G668,"0"),Punten!$A$1:$E$37,5,FALSE)</f>
        <v>0</v>
      </c>
      <c r="Q668">
        <f>VLOOKUP("M"&amp;TEXT(H668,"0"),Punten!$A$1:$E$37,5,FALSE)</f>
        <v>0</v>
      </c>
      <c r="R668">
        <f>VLOOKUP("M"&amp;TEXT(I668,"0"),Punten!$A$1:$E$37,5,FALSE)</f>
        <v>0</v>
      </c>
      <c r="S668">
        <f>VLOOKUP("K"&amp;TEXT(M668,"0"),Punten!$A$1:$E$37,5,FALSE)</f>
        <v>0</v>
      </c>
      <c r="T668">
        <f>VLOOKUP("H"&amp;TEXT(L668,"0"),Punten!$A$1:$E$37,5,FALSE)</f>
        <v>0</v>
      </c>
      <c r="U668">
        <f>VLOOKUP("F"&amp;TEXT(M668,"0"),Punten!$A$2:$E$158,5,FALSE)</f>
        <v>6</v>
      </c>
      <c r="V668">
        <f t="shared" si="66"/>
        <v>6</v>
      </c>
      <c r="W668" t="str">
        <f t="shared" si="64"/>
        <v>43548B13</v>
      </c>
      <c r="X668">
        <f t="shared" si="61"/>
        <v>3</v>
      </c>
      <c r="Y668" t="str">
        <f>VLOOKUP(A668,Klasses!$A$2:$B$100,2,FALSE)</f>
        <v>Boys 13</v>
      </c>
      <c r="Z668" t="s">
        <v>198</v>
      </c>
      <c r="AA668" t="str">
        <f t="shared" si="62"/>
        <v>TEAM RIFT BMX BELGIUM</v>
      </c>
      <c r="AB668" t="str">
        <f t="shared" si="65"/>
        <v>Scott VERHOEVEN</v>
      </c>
    </row>
    <row r="669" spans="1:28" x14ac:dyDescent="0.25">
      <c r="A669" s="4" t="s">
        <v>47</v>
      </c>
      <c r="B669" s="4">
        <v>51326</v>
      </c>
      <c r="C669" s="4" t="s">
        <v>212</v>
      </c>
      <c r="D669" s="4" t="s">
        <v>213</v>
      </c>
      <c r="E669" s="14">
        <v>38081</v>
      </c>
      <c r="F669" s="4" t="s">
        <v>116</v>
      </c>
      <c r="G669" s="4">
        <v>1</v>
      </c>
      <c r="H669" s="4">
        <v>2</v>
      </c>
      <c r="I669" s="4">
        <v>1</v>
      </c>
      <c r="J669" s="4"/>
      <c r="K669" s="4"/>
      <c r="L669" s="4">
        <v>5</v>
      </c>
      <c r="M669" s="4"/>
      <c r="N669" s="15">
        <v>43548</v>
      </c>
      <c r="O669">
        <f t="shared" si="63"/>
        <v>0</v>
      </c>
      <c r="P669">
        <f>VLOOKUP("M"&amp;TEXT(G669,"0"),Punten!$A$1:$E$37,5,FALSE)</f>
        <v>0</v>
      </c>
      <c r="Q669">
        <f>VLOOKUP("M"&amp;TEXT(H669,"0"),Punten!$A$1:$E$37,5,FALSE)</f>
        <v>0</v>
      </c>
      <c r="R669">
        <f>VLOOKUP("M"&amp;TEXT(I669,"0"),Punten!$A$1:$E$37,5,FALSE)</f>
        <v>0</v>
      </c>
      <c r="S669">
        <f>VLOOKUP("K"&amp;TEXT(M669,"0"),Punten!$A$1:$E$37,5,FALSE)</f>
        <v>0</v>
      </c>
      <c r="T669">
        <f>VLOOKUP("H"&amp;TEXT(L669,"0"),Punten!$A$1:$E$37,5,FALSE)</f>
        <v>0</v>
      </c>
      <c r="U669">
        <f>VLOOKUP("F"&amp;TEXT(M669,"0"),Punten!$A$2:$E$158,5,FALSE)</f>
        <v>0</v>
      </c>
      <c r="V669">
        <f t="shared" si="66"/>
        <v>0</v>
      </c>
      <c r="W669" t="str">
        <f t="shared" si="64"/>
        <v>43548D05</v>
      </c>
      <c r="X669">
        <f t="shared" si="61"/>
        <v>4</v>
      </c>
      <c r="Y669" t="str">
        <f>VLOOKUP(A669,Klasses!$A$2:$B$100,2,FALSE)</f>
        <v>Dames Cruisers</v>
      </c>
      <c r="Z669" t="s">
        <v>198</v>
      </c>
      <c r="AA669" t="str">
        <f t="shared" si="62"/>
        <v>TEAM RIFT BMX BELGIUM</v>
      </c>
      <c r="AB669" t="str">
        <f t="shared" si="65"/>
        <v>Zoë WOLFS</v>
      </c>
    </row>
    <row r="670" spans="1:28" x14ac:dyDescent="0.25">
      <c r="A670" s="4" t="s">
        <v>43</v>
      </c>
      <c r="B670" s="4">
        <v>52325</v>
      </c>
      <c r="C670" s="4" t="s">
        <v>115</v>
      </c>
      <c r="D670" s="4" t="s">
        <v>119</v>
      </c>
      <c r="E670" s="5">
        <v>39235</v>
      </c>
      <c r="F670" s="4" t="s">
        <v>120</v>
      </c>
      <c r="G670" s="4">
        <v>1</v>
      </c>
      <c r="H670" s="4">
        <v>1</v>
      </c>
      <c r="I670" s="4">
        <v>1</v>
      </c>
      <c r="J670" s="4"/>
      <c r="K670" s="4">
        <v>1</v>
      </c>
      <c r="L670" s="4">
        <v>1</v>
      </c>
      <c r="M670" s="4">
        <v>1</v>
      </c>
      <c r="N670" s="5">
        <v>43541</v>
      </c>
      <c r="O670">
        <f t="shared" si="63"/>
        <v>0</v>
      </c>
      <c r="P670">
        <f>VLOOKUP("M"&amp;TEXT(G670,"0"),Punten!$A$1:$E$37,5,FALSE)</f>
        <v>0</v>
      </c>
      <c r="Q670">
        <f>VLOOKUP("M"&amp;TEXT(H670,"0"),Punten!$A$1:$E$37,5,FALSE)</f>
        <v>0</v>
      </c>
      <c r="R670">
        <f>VLOOKUP("M"&amp;TEXT(I670,"0"),Punten!$A$1:$E$37,5,FALSE)</f>
        <v>0</v>
      </c>
      <c r="S670">
        <f>VLOOKUP("K"&amp;TEXT(M670,"0"),Punten!$A$1:$E$37,5,FALSE)</f>
        <v>0</v>
      </c>
      <c r="T670">
        <f>VLOOKUP("H"&amp;TEXT(L670,"0"),Punten!$A$1:$E$37,5,FALSE)</f>
        <v>0</v>
      </c>
      <c r="U670">
        <f>VLOOKUP("F"&amp;TEXT(M670,"0"),Punten!$A$2:$E$158,5,FALSE)</f>
        <v>20</v>
      </c>
      <c r="V670">
        <f t="shared" si="66"/>
        <v>20</v>
      </c>
      <c r="W670" t="str">
        <f t="shared" si="64"/>
        <v>43541B12</v>
      </c>
      <c r="X670">
        <f t="shared" si="61"/>
        <v>1</v>
      </c>
      <c r="Y670" t="str">
        <f>VLOOKUP(A670,Klasses!$A$2:$B$100,2,FALSE)</f>
        <v>Boys 12</v>
      </c>
      <c r="Z670" t="s">
        <v>198</v>
      </c>
      <c r="AA670" t="str">
        <f t="shared" si="62"/>
        <v>2B RACING TEAM</v>
      </c>
      <c r="AB670" t="str">
        <f t="shared" si="65"/>
        <v>Dries BROUNS</v>
      </c>
    </row>
    <row r="671" spans="1:28" x14ac:dyDescent="0.25">
      <c r="A671" s="4" t="s">
        <v>41</v>
      </c>
      <c r="B671" s="4">
        <v>52323</v>
      </c>
      <c r="C671" s="4" t="s">
        <v>68</v>
      </c>
      <c r="D671" s="4" t="s">
        <v>144</v>
      </c>
      <c r="E671" s="5">
        <v>38353</v>
      </c>
      <c r="F671" s="4" t="s">
        <v>120</v>
      </c>
      <c r="G671" s="4">
        <v>3</v>
      </c>
      <c r="H671" s="4">
        <v>2</v>
      </c>
      <c r="I671" s="4">
        <v>1</v>
      </c>
      <c r="J671" s="4"/>
      <c r="K671" s="4">
        <v>1</v>
      </c>
      <c r="L671" s="4">
        <v>1</v>
      </c>
      <c r="M671" s="4">
        <v>2</v>
      </c>
      <c r="N671" s="5">
        <v>43541</v>
      </c>
      <c r="O671">
        <f t="shared" si="63"/>
        <v>0</v>
      </c>
      <c r="P671">
        <f>VLOOKUP("M"&amp;TEXT(G671,"0"),Punten!$A$1:$E$37,5,FALSE)</f>
        <v>0</v>
      </c>
      <c r="Q671">
        <f>VLOOKUP("M"&amp;TEXT(H671,"0"),Punten!$A$1:$E$37,5,FALSE)</f>
        <v>0</v>
      </c>
      <c r="R671">
        <f>VLOOKUP("M"&amp;TEXT(I671,"0"),Punten!$A$1:$E$37,5,FALSE)</f>
        <v>0</v>
      </c>
      <c r="S671">
        <f>VLOOKUP("K"&amp;TEXT(M671,"0"),Punten!$A$1:$E$37,5,FALSE)</f>
        <v>0</v>
      </c>
      <c r="T671">
        <f>VLOOKUP("H"&amp;TEXT(L671,"0"),Punten!$A$1:$E$37,5,FALSE)</f>
        <v>0</v>
      </c>
      <c r="U671">
        <f>VLOOKUP("F"&amp;TEXT(M671,"0"),Punten!$A$2:$E$158,5,FALSE)</f>
        <v>16</v>
      </c>
      <c r="V671">
        <f t="shared" si="66"/>
        <v>16</v>
      </c>
      <c r="W671" t="str">
        <f t="shared" si="64"/>
        <v>43541B14</v>
      </c>
      <c r="X671">
        <f t="shared" si="61"/>
        <v>2</v>
      </c>
      <c r="Y671" t="str">
        <f>VLOOKUP(A671,Klasses!$A$2:$B$100,2,FALSE)</f>
        <v>Boys 14</v>
      </c>
      <c r="Z671" t="s">
        <v>198</v>
      </c>
      <c r="AA671" t="str">
        <f t="shared" si="62"/>
        <v>2B RACING TEAM</v>
      </c>
      <c r="AB671" t="str">
        <f t="shared" si="65"/>
        <v>Dieter BROUNS</v>
      </c>
    </row>
    <row r="672" spans="1:28" x14ac:dyDescent="0.25">
      <c r="A672" s="4" t="s">
        <v>38</v>
      </c>
      <c r="B672" s="4">
        <v>45670</v>
      </c>
      <c r="C672" s="4" t="s">
        <v>93</v>
      </c>
      <c r="D672" s="4" t="s">
        <v>167</v>
      </c>
      <c r="E672" s="5">
        <v>36529</v>
      </c>
      <c r="F672" s="4" t="s">
        <v>120</v>
      </c>
      <c r="G672" s="4">
        <v>1</v>
      </c>
      <c r="H672" s="4">
        <v>3</v>
      </c>
      <c r="I672" s="4">
        <v>3</v>
      </c>
      <c r="J672" s="4"/>
      <c r="K672" s="4">
        <v>2</v>
      </c>
      <c r="L672" s="4">
        <v>4</v>
      </c>
      <c r="M672" s="4">
        <v>5</v>
      </c>
      <c r="N672" s="5">
        <v>43541</v>
      </c>
      <c r="O672">
        <f t="shared" si="63"/>
        <v>0</v>
      </c>
      <c r="P672">
        <f>VLOOKUP("M"&amp;TEXT(G672,"0"),Punten!$A$1:$E$37,5,FALSE)</f>
        <v>0</v>
      </c>
      <c r="Q672">
        <f>VLOOKUP("M"&amp;TEXT(H672,"0"),Punten!$A$1:$E$37,5,FALSE)</f>
        <v>0</v>
      </c>
      <c r="R672">
        <f>VLOOKUP("M"&amp;TEXT(I672,"0"),Punten!$A$1:$E$37,5,FALSE)</f>
        <v>0</v>
      </c>
      <c r="S672">
        <f>VLOOKUP("K"&amp;TEXT(M672,"0"),Punten!$A$1:$E$37,5,FALSE)</f>
        <v>0</v>
      </c>
      <c r="T672">
        <f>VLOOKUP("H"&amp;TEXT(L672,"0"),Punten!$A$1:$E$37,5,FALSE)</f>
        <v>0</v>
      </c>
      <c r="U672">
        <f>VLOOKUP("F"&amp;TEXT(M672,"0"),Punten!$A$2:$E$158,5,FALSE)</f>
        <v>9</v>
      </c>
      <c r="V672">
        <f t="shared" si="66"/>
        <v>9</v>
      </c>
      <c r="W672" t="str">
        <f t="shared" si="64"/>
        <v>43541B19</v>
      </c>
      <c r="X672">
        <f t="shared" si="61"/>
        <v>3</v>
      </c>
      <c r="Y672" t="str">
        <f>VLOOKUP(A672,Klasses!$A$2:$B$100,2,FALSE)</f>
        <v>Boys 19+</v>
      </c>
      <c r="Z672" t="s">
        <v>198</v>
      </c>
      <c r="AA672" t="str">
        <f t="shared" si="62"/>
        <v>2B RACING TEAM</v>
      </c>
      <c r="AB672" t="str">
        <f t="shared" si="65"/>
        <v>Maarten VERHOEVEN</v>
      </c>
    </row>
    <row r="673" spans="1:28" x14ac:dyDescent="0.25">
      <c r="A673" s="4" t="s">
        <v>42</v>
      </c>
      <c r="B673" s="4">
        <v>45765</v>
      </c>
      <c r="C673" s="4" t="s">
        <v>126</v>
      </c>
      <c r="D673" s="4" t="s">
        <v>127</v>
      </c>
      <c r="E673" s="5">
        <v>38825</v>
      </c>
      <c r="F673" s="4" t="s">
        <v>120</v>
      </c>
      <c r="G673" s="4">
        <v>4</v>
      </c>
      <c r="H673" s="4">
        <v>4</v>
      </c>
      <c r="I673" s="4">
        <v>4</v>
      </c>
      <c r="J673" s="4"/>
      <c r="K673" s="4">
        <v>5</v>
      </c>
      <c r="L673" s="4"/>
      <c r="M673" s="4"/>
      <c r="N673" s="5">
        <v>43541</v>
      </c>
      <c r="O673">
        <f t="shared" si="63"/>
        <v>0</v>
      </c>
      <c r="P673">
        <f>VLOOKUP("M"&amp;TEXT(G673,"0"),Punten!$A$1:$E$37,5,FALSE)</f>
        <v>0</v>
      </c>
      <c r="Q673">
        <f>VLOOKUP("M"&amp;TEXT(H673,"0"),Punten!$A$1:$E$37,5,FALSE)</f>
        <v>0</v>
      </c>
      <c r="R673">
        <f>VLOOKUP("M"&amp;TEXT(I673,"0"),Punten!$A$1:$E$37,5,FALSE)</f>
        <v>0</v>
      </c>
      <c r="S673">
        <f>VLOOKUP("K"&amp;TEXT(M673,"0"),Punten!$A$1:$E$37,5,FALSE)</f>
        <v>0</v>
      </c>
      <c r="T673">
        <f>VLOOKUP("H"&amp;TEXT(L673,"0"),Punten!$A$1:$E$37,5,FALSE)</f>
        <v>0</v>
      </c>
      <c r="U673">
        <f>VLOOKUP("F"&amp;TEXT(M673,"0"),Punten!$A$2:$E$158,5,FALSE)</f>
        <v>0</v>
      </c>
      <c r="V673">
        <f t="shared" si="66"/>
        <v>0</v>
      </c>
      <c r="W673" t="str">
        <f t="shared" si="64"/>
        <v>43541B13</v>
      </c>
      <c r="X673">
        <f t="shared" si="61"/>
        <v>4</v>
      </c>
      <c r="Y673" t="str">
        <f>VLOOKUP(A673,Klasses!$A$2:$B$100,2,FALSE)</f>
        <v>Boys 13</v>
      </c>
      <c r="Z673" t="s">
        <v>198</v>
      </c>
      <c r="AA673" t="str">
        <f t="shared" si="62"/>
        <v>2B RACING TEAM</v>
      </c>
      <c r="AB673" t="str">
        <f t="shared" si="65"/>
        <v>Stef LIPPENS</v>
      </c>
    </row>
    <row r="674" spans="1:28" x14ac:dyDescent="0.25">
      <c r="A674" s="4" t="s">
        <v>44</v>
      </c>
      <c r="B674" s="4">
        <v>45767</v>
      </c>
      <c r="C674" s="4" t="s">
        <v>168</v>
      </c>
      <c r="D674" s="4" t="s">
        <v>169</v>
      </c>
      <c r="E674" s="5">
        <v>39094</v>
      </c>
      <c r="F674" s="4" t="s">
        <v>118</v>
      </c>
      <c r="G674" s="4">
        <v>1</v>
      </c>
      <c r="H674" s="4">
        <v>1</v>
      </c>
      <c r="I674" s="4">
        <v>1</v>
      </c>
      <c r="J674" s="4"/>
      <c r="K674" s="4"/>
      <c r="L674" s="4">
        <v>1</v>
      </c>
      <c r="M674" s="4">
        <v>1</v>
      </c>
      <c r="N674" s="5">
        <v>43541</v>
      </c>
      <c r="O674">
        <f t="shared" si="63"/>
        <v>0</v>
      </c>
      <c r="P674">
        <f>VLOOKUP("M"&amp;TEXT(G674,"0"),Punten!$A$1:$E$37,5,FALSE)</f>
        <v>0</v>
      </c>
      <c r="Q674">
        <f>VLOOKUP("M"&amp;TEXT(H674,"0"),Punten!$A$1:$E$37,5,FALSE)</f>
        <v>0</v>
      </c>
      <c r="R674">
        <f>VLOOKUP("M"&amp;TEXT(I674,"0"),Punten!$A$1:$E$37,5,FALSE)</f>
        <v>0</v>
      </c>
      <c r="S674">
        <f>VLOOKUP("K"&amp;TEXT(M674,"0"),Punten!$A$1:$E$37,5,FALSE)</f>
        <v>0</v>
      </c>
      <c r="T674">
        <f>VLOOKUP("H"&amp;TEXT(L674,"0"),Punten!$A$1:$E$37,5,FALSE)</f>
        <v>0</v>
      </c>
      <c r="U674">
        <f>VLOOKUP("F"&amp;TEXT(M674,"0"),Punten!$A$2:$E$158,5,FALSE)</f>
        <v>20</v>
      </c>
      <c r="V674">
        <f t="shared" si="66"/>
        <v>20</v>
      </c>
      <c r="W674" t="str">
        <f t="shared" si="64"/>
        <v>43541G11</v>
      </c>
      <c r="X674">
        <f t="shared" si="61"/>
        <v>1</v>
      </c>
      <c r="Y674" t="str">
        <f>VLOOKUP(A674,Klasses!$A$2:$B$100,2,FALSE)</f>
        <v>Girls 11/12</v>
      </c>
      <c r="Z674" t="s">
        <v>198</v>
      </c>
      <c r="AA674" t="str">
        <f t="shared" si="62"/>
        <v>BJORN WYNANTS BMX TEAM</v>
      </c>
      <c r="AB674" t="str">
        <f t="shared" si="65"/>
        <v>Sanne LUMBEECK</v>
      </c>
    </row>
    <row r="675" spans="1:28" x14ac:dyDescent="0.25">
      <c r="A675" s="4" t="s">
        <v>65</v>
      </c>
      <c r="B675" s="4">
        <v>51485</v>
      </c>
      <c r="C675" s="4" t="s">
        <v>188</v>
      </c>
      <c r="D675" s="4" t="s">
        <v>192</v>
      </c>
      <c r="E675" s="5">
        <v>36852</v>
      </c>
      <c r="F675" s="4" t="s">
        <v>118</v>
      </c>
      <c r="G675" s="4">
        <v>3</v>
      </c>
      <c r="H675" s="4">
        <v>1</v>
      </c>
      <c r="I675" s="4">
        <v>1</v>
      </c>
      <c r="J675" s="4"/>
      <c r="K675" s="4"/>
      <c r="L675" s="4">
        <v>1</v>
      </c>
      <c r="M675" s="4">
        <v>2</v>
      </c>
      <c r="N675" s="5">
        <v>43541</v>
      </c>
      <c r="O675">
        <f t="shared" si="63"/>
        <v>0</v>
      </c>
      <c r="P675">
        <f>VLOOKUP("M"&amp;TEXT(G675,"0"),Punten!$A$1:$E$37,5,FALSE)</f>
        <v>0</v>
      </c>
      <c r="Q675">
        <f>VLOOKUP("M"&amp;TEXT(H675,"0"),Punten!$A$1:$E$37,5,FALSE)</f>
        <v>0</v>
      </c>
      <c r="R675">
        <f>VLOOKUP("M"&amp;TEXT(I675,"0"),Punten!$A$1:$E$37,5,FALSE)</f>
        <v>0</v>
      </c>
      <c r="S675">
        <f>VLOOKUP("K"&amp;TEXT(M675,"0"),Punten!$A$1:$E$37,5,FALSE)</f>
        <v>0</v>
      </c>
      <c r="T675">
        <f>VLOOKUP("H"&amp;TEXT(L675,"0"),Punten!$A$1:$E$37,5,FALSE)</f>
        <v>0</v>
      </c>
      <c r="U675">
        <f>VLOOKUP("F"&amp;TEXT(M675,"0"),Punten!$A$2:$E$158,5,FALSE)</f>
        <v>16</v>
      </c>
      <c r="V675">
        <f t="shared" si="66"/>
        <v>16</v>
      </c>
      <c r="W675" t="str">
        <f t="shared" si="64"/>
        <v>43541ME</v>
      </c>
      <c r="X675">
        <f t="shared" si="61"/>
        <v>2</v>
      </c>
      <c r="Y675" t="str">
        <f>VLOOKUP(A675,Klasses!$A$2:$B$100,2,FALSE)</f>
        <v>Men Elite</v>
      </c>
      <c r="Z675" t="s">
        <v>198</v>
      </c>
      <c r="AA675" t="str">
        <f t="shared" si="62"/>
        <v>BJORN WYNANTS BMX TEAM</v>
      </c>
      <c r="AB675" t="str">
        <f t="shared" si="65"/>
        <v>Mathijn BOGAERT</v>
      </c>
    </row>
    <row r="676" spans="1:28" x14ac:dyDescent="0.25">
      <c r="A676" s="4" t="s">
        <v>41</v>
      </c>
      <c r="B676" s="4">
        <v>48601</v>
      </c>
      <c r="C676" s="4" t="s">
        <v>146</v>
      </c>
      <c r="D676" s="4" t="s">
        <v>147</v>
      </c>
      <c r="E676" s="5">
        <v>38559</v>
      </c>
      <c r="F676" s="4" t="s">
        <v>118</v>
      </c>
      <c r="G676" s="4">
        <v>2</v>
      </c>
      <c r="H676" s="4">
        <v>2</v>
      </c>
      <c r="I676" s="4">
        <v>3</v>
      </c>
      <c r="J676" s="4"/>
      <c r="K676" s="4">
        <v>3</v>
      </c>
      <c r="L676" s="4">
        <v>3</v>
      </c>
      <c r="M676" s="4">
        <v>6</v>
      </c>
      <c r="N676" s="5">
        <v>43541</v>
      </c>
      <c r="O676">
        <f t="shared" si="63"/>
        <v>0</v>
      </c>
      <c r="P676">
        <f>VLOOKUP("M"&amp;TEXT(G676,"0"),Punten!$A$1:$E$37,5,FALSE)</f>
        <v>0</v>
      </c>
      <c r="Q676">
        <f>VLOOKUP("M"&amp;TEXT(H676,"0"),Punten!$A$1:$E$37,5,FALSE)</f>
        <v>0</v>
      </c>
      <c r="R676">
        <f>VLOOKUP("M"&amp;TEXT(I676,"0"),Punten!$A$1:$E$37,5,FALSE)</f>
        <v>0</v>
      </c>
      <c r="S676">
        <f>VLOOKUP("K"&amp;TEXT(M676,"0"),Punten!$A$1:$E$37,5,FALSE)</f>
        <v>0</v>
      </c>
      <c r="T676">
        <f>VLOOKUP("H"&amp;TEXT(L676,"0"),Punten!$A$1:$E$37,5,FALSE)</f>
        <v>0</v>
      </c>
      <c r="U676">
        <f>VLOOKUP("F"&amp;TEXT(M676,"0"),Punten!$A$2:$E$158,5,FALSE)</f>
        <v>7</v>
      </c>
      <c r="V676">
        <f t="shared" si="66"/>
        <v>7</v>
      </c>
      <c r="W676" t="str">
        <f t="shared" si="64"/>
        <v>43541B14</v>
      </c>
      <c r="X676">
        <f t="shared" si="61"/>
        <v>3</v>
      </c>
      <c r="Y676" t="str">
        <f>VLOOKUP(A676,Klasses!$A$2:$B$100,2,FALSE)</f>
        <v>Boys 14</v>
      </c>
      <c r="Z676" t="s">
        <v>198</v>
      </c>
      <c r="AA676" t="str">
        <f t="shared" si="62"/>
        <v>BJORN WYNANTS BMX TEAM</v>
      </c>
      <c r="AB676" t="str">
        <f t="shared" si="65"/>
        <v>Nathan DE FAUW</v>
      </c>
    </row>
    <row r="677" spans="1:28" x14ac:dyDescent="0.25">
      <c r="A677" s="4" t="s">
        <v>42</v>
      </c>
      <c r="B677" s="4">
        <v>45679</v>
      </c>
      <c r="C677" s="4" t="s">
        <v>107</v>
      </c>
      <c r="D677" s="4" t="s">
        <v>140</v>
      </c>
      <c r="E677" s="5">
        <v>38866</v>
      </c>
      <c r="F677" s="4" t="s">
        <v>118</v>
      </c>
      <c r="G677" s="4">
        <v>1</v>
      </c>
      <c r="H677" s="4">
        <v>2</v>
      </c>
      <c r="I677" s="4">
        <v>1</v>
      </c>
      <c r="J677" s="4"/>
      <c r="K677" s="4">
        <v>1</v>
      </c>
      <c r="L677" s="4">
        <v>2</v>
      </c>
      <c r="M677" s="4">
        <v>7</v>
      </c>
      <c r="N677" s="5">
        <v>43541</v>
      </c>
      <c r="O677">
        <f t="shared" si="63"/>
        <v>0</v>
      </c>
      <c r="P677">
        <f>VLOOKUP("M"&amp;TEXT(G677,"0"),Punten!$A$1:$E$37,5,FALSE)</f>
        <v>0</v>
      </c>
      <c r="Q677">
        <f>VLOOKUP("M"&amp;TEXT(H677,"0"),Punten!$A$1:$E$37,5,FALSE)</f>
        <v>0</v>
      </c>
      <c r="R677">
        <f>VLOOKUP("M"&amp;TEXT(I677,"0"),Punten!$A$1:$E$37,5,FALSE)</f>
        <v>0</v>
      </c>
      <c r="S677">
        <f>VLOOKUP("K"&amp;TEXT(M677,"0"),Punten!$A$1:$E$37,5,FALSE)</f>
        <v>0</v>
      </c>
      <c r="T677">
        <f>VLOOKUP("H"&amp;TEXT(L677,"0"),Punten!$A$1:$E$37,5,FALSE)</f>
        <v>0</v>
      </c>
      <c r="U677">
        <f>VLOOKUP("F"&amp;TEXT(M677,"0"),Punten!$A$2:$E$158,5,FALSE)</f>
        <v>6</v>
      </c>
      <c r="V677">
        <f t="shared" si="66"/>
        <v>6</v>
      </c>
      <c r="W677" t="str">
        <f t="shared" si="64"/>
        <v>43541B13</v>
      </c>
      <c r="X677">
        <f t="shared" si="61"/>
        <v>4</v>
      </c>
      <c r="Y677" t="str">
        <f>VLOOKUP(A677,Klasses!$A$2:$B$100,2,FALSE)</f>
        <v>Boys 13</v>
      </c>
      <c r="Z677" t="s">
        <v>198</v>
      </c>
      <c r="AA677" t="str">
        <f t="shared" si="62"/>
        <v>BJORN WYNANTS BMX TEAM</v>
      </c>
      <c r="AB677" t="str">
        <f t="shared" si="65"/>
        <v>Rune ROEFS</v>
      </c>
    </row>
    <row r="678" spans="1:28" x14ac:dyDescent="0.25">
      <c r="A678" s="4" t="s">
        <v>41</v>
      </c>
      <c r="B678" s="4">
        <v>45810</v>
      </c>
      <c r="C678" s="4" t="s">
        <v>94</v>
      </c>
      <c r="D678" s="4" t="s">
        <v>145</v>
      </c>
      <c r="E678" s="5">
        <v>38429</v>
      </c>
      <c r="F678" s="4" t="s">
        <v>110</v>
      </c>
      <c r="G678" s="4">
        <v>2</v>
      </c>
      <c r="H678" s="4">
        <v>1</v>
      </c>
      <c r="I678" s="4">
        <v>2</v>
      </c>
      <c r="J678" s="4"/>
      <c r="K678" s="4">
        <v>1</v>
      </c>
      <c r="L678" s="4">
        <v>2</v>
      </c>
      <c r="M678" s="4">
        <v>3</v>
      </c>
      <c r="N678" s="5">
        <v>43541</v>
      </c>
      <c r="O678">
        <f t="shared" si="63"/>
        <v>0</v>
      </c>
      <c r="P678">
        <f>VLOOKUP("M"&amp;TEXT(G678,"0"),Punten!$A$1:$E$37,5,FALSE)</f>
        <v>0</v>
      </c>
      <c r="Q678">
        <f>VLOOKUP("M"&amp;TEXT(H678,"0"),Punten!$A$1:$E$37,5,FALSE)</f>
        <v>0</v>
      </c>
      <c r="R678">
        <f>VLOOKUP("M"&amp;TEXT(I678,"0"),Punten!$A$1:$E$37,5,FALSE)</f>
        <v>0</v>
      </c>
      <c r="S678">
        <f>VLOOKUP("K"&amp;TEXT(M678,"0"),Punten!$A$1:$E$37,5,FALSE)</f>
        <v>0</v>
      </c>
      <c r="T678">
        <f>VLOOKUP("H"&amp;TEXT(L678,"0"),Punten!$A$1:$E$37,5,FALSE)</f>
        <v>0</v>
      </c>
      <c r="U678">
        <f>VLOOKUP("F"&amp;TEXT(M678,"0"),Punten!$A$2:$E$158,5,FALSE)</f>
        <v>13</v>
      </c>
      <c r="V678">
        <f t="shared" si="66"/>
        <v>13</v>
      </c>
      <c r="W678" t="str">
        <f t="shared" si="64"/>
        <v>43541B14</v>
      </c>
      <c r="X678">
        <f t="shared" si="61"/>
        <v>1</v>
      </c>
      <c r="Y678" t="str">
        <f>VLOOKUP(A678,Klasses!$A$2:$B$100,2,FALSE)</f>
        <v>Boys 14</v>
      </c>
      <c r="Z678" t="s">
        <v>198</v>
      </c>
      <c r="AA678" t="str">
        <f t="shared" si="62"/>
        <v>BMX TEAM CRUPI BELGIUM</v>
      </c>
      <c r="AB678" t="str">
        <f t="shared" si="65"/>
        <v>Kjell DE SCHEPPER</v>
      </c>
    </row>
    <row r="679" spans="1:28" x14ac:dyDescent="0.25">
      <c r="A679" s="4" t="s">
        <v>47</v>
      </c>
      <c r="B679" s="4">
        <v>45818</v>
      </c>
      <c r="C679" s="4" t="s">
        <v>111</v>
      </c>
      <c r="D679" s="4" t="s">
        <v>112</v>
      </c>
      <c r="E679" s="5">
        <v>36923</v>
      </c>
      <c r="F679" s="4" t="s">
        <v>110</v>
      </c>
      <c r="G679" s="4">
        <v>3</v>
      </c>
      <c r="H679" s="4">
        <v>4</v>
      </c>
      <c r="I679" s="4">
        <v>4</v>
      </c>
      <c r="J679" s="4"/>
      <c r="K679" s="4"/>
      <c r="L679" s="4">
        <v>6</v>
      </c>
      <c r="M679" s="4"/>
      <c r="N679" s="5">
        <v>43541</v>
      </c>
      <c r="O679">
        <f t="shared" si="63"/>
        <v>0</v>
      </c>
      <c r="P679">
        <f>VLOOKUP("M"&amp;TEXT(G679,"0"),Punten!$A$1:$E$37,5,FALSE)</f>
        <v>0</v>
      </c>
      <c r="Q679">
        <f>VLOOKUP("M"&amp;TEXT(H679,"0"),Punten!$A$1:$E$37,5,FALSE)</f>
        <v>0</v>
      </c>
      <c r="R679">
        <f>VLOOKUP("M"&amp;TEXT(I679,"0"),Punten!$A$1:$E$37,5,FALSE)</f>
        <v>0</v>
      </c>
      <c r="S679">
        <f>VLOOKUP("K"&amp;TEXT(M679,"0"),Punten!$A$1:$E$37,5,FALSE)</f>
        <v>0</v>
      </c>
      <c r="T679">
        <f>VLOOKUP("H"&amp;TEXT(L679,"0"),Punten!$A$1:$E$37,5,FALSE)</f>
        <v>0</v>
      </c>
      <c r="U679">
        <f>VLOOKUP("F"&amp;TEXT(M679,"0"),Punten!$A$2:$E$158,5,FALSE)</f>
        <v>0</v>
      </c>
      <c r="V679">
        <f t="shared" si="66"/>
        <v>0</v>
      </c>
      <c r="W679" t="str">
        <f t="shared" si="64"/>
        <v>43541D05</v>
      </c>
      <c r="X679">
        <f t="shared" si="61"/>
        <v>2</v>
      </c>
      <c r="Y679" t="str">
        <f>VLOOKUP(A679,Klasses!$A$2:$B$100,2,FALSE)</f>
        <v>Dames Cruisers</v>
      </c>
      <c r="Z679" t="s">
        <v>198</v>
      </c>
      <c r="AA679" t="str">
        <f t="shared" si="62"/>
        <v>BMX TEAM CRUPI BELGIUM</v>
      </c>
      <c r="AB679" t="str">
        <f t="shared" si="65"/>
        <v>Amber WILLEM</v>
      </c>
    </row>
    <row r="680" spans="1:28" x14ac:dyDescent="0.25">
      <c r="A680" s="4" t="s">
        <v>47</v>
      </c>
      <c r="B680" s="4">
        <v>45815</v>
      </c>
      <c r="C680" s="4" t="s">
        <v>108</v>
      </c>
      <c r="D680" s="4" t="s">
        <v>109</v>
      </c>
      <c r="E680" s="5">
        <v>37043</v>
      </c>
      <c r="F680" s="4" t="s">
        <v>110</v>
      </c>
      <c r="G680" s="4">
        <v>2</v>
      </c>
      <c r="H680" s="4">
        <v>4</v>
      </c>
      <c r="I680" s="4">
        <v>5</v>
      </c>
      <c r="J680" s="4"/>
      <c r="K680" s="4"/>
      <c r="L680" s="4">
        <v>5</v>
      </c>
      <c r="M680" s="4"/>
      <c r="N680" s="5">
        <v>43541</v>
      </c>
      <c r="O680">
        <f t="shared" si="63"/>
        <v>0</v>
      </c>
      <c r="P680">
        <f>VLOOKUP("M"&amp;TEXT(G680,"0"),Punten!$A$1:$E$37,5,FALSE)</f>
        <v>0</v>
      </c>
      <c r="Q680">
        <f>VLOOKUP("M"&amp;TEXT(H680,"0"),Punten!$A$1:$E$37,5,FALSE)</f>
        <v>0</v>
      </c>
      <c r="R680">
        <f>VLOOKUP("M"&amp;TEXT(I680,"0"),Punten!$A$1:$E$37,5,FALSE)</f>
        <v>0</v>
      </c>
      <c r="S680">
        <f>VLOOKUP("K"&amp;TEXT(M680,"0"),Punten!$A$1:$E$37,5,FALSE)</f>
        <v>0</v>
      </c>
      <c r="T680">
        <f>VLOOKUP("H"&amp;TEXT(L680,"0"),Punten!$A$1:$E$37,5,FALSE)</f>
        <v>0</v>
      </c>
      <c r="U680">
        <f>VLOOKUP("F"&amp;TEXT(M680,"0"),Punten!$A$2:$E$158,5,FALSE)</f>
        <v>0</v>
      </c>
      <c r="V680">
        <f t="shared" si="66"/>
        <v>0</v>
      </c>
      <c r="W680" t="str">
        <f t="shared" si="64"/>
        <v>43541D05</v>
      </c>
      <c r="X680">
        <f t="shared" si="61"/>
        <v>3</v>
      </c>
      <c r="Y680" t="str">
        <f>VLOOKUP(A680,Klasses!$A$2:$B$100,2,FALSE)</f>
        <v>Dames Cruisers</v>
      </c>
      <c r="Z680" t="s">
        <v>198</v>
      </c>
      <c r="AA680" t="str">
        <f t="shared" si="62"/>
        <v>BMX TEAM CRUPI BELGIUM</v>
      </c>
      <c r="AB680" t="str">
        <f t="shared" si="65"/>
        <v>Gaëtane MEERTS</v>
      </c>
    </row>
    <row r="681" spans="1:28" x14ac:dyDescent="0.25">
      <c r="A681" s="4" t="s">
        <v>45</v>
      </c>
      <c r="B681" s="4">
        <v>53622</v>
      </c>
      <c r="C681" s="4" t="s">
        <v>82</v>
      </c>
      <c r="D681" s="4" t="s">
        <v>171</v>
      </c>
      <c r="E681" s="5">
        <v>38483</v>
      </c>
      <c r="F681" s="4" t="s">
        <v>110</v>
      </c>
      <c r="G681" s="4">
        <v>4</v>
      </c>
      <c r="H681" s="4">
        <v>5</v>
      </c>
      <c r="I681" s="4">
        <v>1</v>
      </c>
      <c r="J681" s="4"/>
      <c r="K681" s="4"/>
      <c r="L681" s="4">
        <v>5</v>
      </c>
      <c r="M681" s="4"/>
      <c r="N681" s="5">
        <v>43541</v>
      </c>
      <c r="O681">
        <f t="shared" si="63"/>
        <v>0</v>
      </c>
      <c r="P681">
        <f>VLOOKUP("M"&amp;TEXT(G681,"0"),Punten!$A$1:$E$37,5,FALSE)</f>
        <v>0</v>
      </c>
      <c r="Q681">
        <f>VLOOKUP("M"&amp;TEXT(H681,"0"),Punten!$A$1:$E$37,5,FALSE)</f>
        <v>0</v>
      </c>
      <c r="R681">
        <f>VLOOKUP("M"&amp;TEXT(I681,"0"),Punten!$A$1:$E$37,5,FALSE)</f>
        <v>0</v>
      </c>
      <c r="S681">
        <f>VLOOKUP("K"&amp;TEXT(M681,"0"),Punten!$A$1:$E$37,5,FALSE)</f>
        <v>0</v>
      </c>
      <c r="T681">
        <f>VLOOKUP("H"&amp;TEXT(L681,"0"),Punten!$A$1:$E$37,5,FALSE)</f>
        <v>0</v>
      </c>
      <c r="U681">
        <f>VLOOKUP("F"&amp;TEXT(M681,"0"),Punten!$A$2:$E$158,5,FALSE)</f>
        <v>0</v>
      </c>
      <c r="V681">
        <f t="shared" si="66"/>
        <v>0</v>
      </c>
      <c r="W681" t="str">
        <f t="shared" si="64"/>
        <v>43541G13</v>
      </c>
      <c r="X681">
        <f t="shared" ref="X681:X744" si="67">IF(F680&lt;&gt;F681,1,X680+1)</f>
        <v>4</v>
      </c>
      <c r="Y681" t="str">
        <f>VLOOKUP(A681,Klasses!$A$2:$B$100,2,FALSE)</f>
        <v>Girls 13/14</v>
      </c>
      <c r="Z681" t="s">
        <v>198</v>
      </c>
      <c r="AA681" t="str">
        <f t="shared" si="62"/>
        <v>BMX TEAM CRUPI BELGIUM</v>
      </c>
      <c r="AB681" t="str">
        <f t="shared" si="65"/>
        <v>Aukje BELMANS</v>
      </c>
    </row>
    <row r="682" spans="1:28" x14ac:dyDescent="0.25">
      <c r="A682" s="4" t="s">
        <v>43</v>
      </c>
      <c r="B682" s="4">
        <v>48035</v>
      </c>
      <c r="C682" s="4" t="s">
        <v>123</v>
      </c>
      <c r="D682" s="4" t="s">
        <v>124</v>
      </c>
      <c r="E682" s="5">
        <v>39214</v>
      </c>
      <c r="F682" s="4" t="s">
        <v>125</v>
      </c>
      <c r="G682" s="4">
        <v>3</v>
      </c>
      <c r="H682" s="4">
        <v>1</v>
      </c>
      <c r="I682" s="4">
        <v>3</v>
      </c>
      <c r="J682" s="4"/>
      <c r="K682" s="4">
        <v>3</v>
      </c>
      <c r="L682" s="4">
        <v>2</v>
      </c>
      <c r="M682" s="4">
        <v>5</v>
      </c>
      <c r="N682" s="5">
        <v>43541</v>
      </c>
      <c r="O682">
        <f t="shared" si="63"/>
        <v>0</v>
      </c>
      <c r="P682">
        <f>VLOOKUP("M"&amp;TEXT(G682,"0"),Punten!$A$1:$E$37,5,FALSE)</f>
        <v>0</v>
      </c>
      <c r="Q682">
        <f>VLOOKUP("M"&amp;TEXT(H682,"0"),Punten!$A$1:$E$37,5,FALSE)</f>
        <v>0</v>
      </c>
      <c r="R682">
        <f>VLOOKUP("M"&amp;TEXT(I682,"0"),Punten!$A$1:$E$37,5,FALSE)</f>
        <v>0</v>
      </c>
      <c r="S682">
        <f>VLOOKUP("K"&amp;TEXT(M682,"0"),Punten!$A$1:$E$37,5,FALSE)</f>
        <v>0</v>
      </c>
      <c r="T682">
        <f>VLOOKUP("H"&amp;TEXT(L682,"0"),Punten!$A$1:$E$37,5,FALSE)</f>
        <v>0</v>
      </c>
      <c r="U682">
        <f>VLOOKUP("F"&amp;TEXT(M682,"0"),Punten!$A$2:$E$158,5,FALSE)</f>
        <v>9</v>
      </c>
      <c r="V682">
        <f t="shared" si="66"/>
        <v>9</v>
      </c>
      <c r="W682" t="str">
        <f t="shared" si="64"/>
        <v>43541B12</v>
      </c>
      <c r="X682">
        <f t="shared" si="67"/>
        <v>1</v>
      </c>
      <c r="Y682" t="str">
        <f>VLOOKUP(A682,Klasses!$A$2:$B$100,2,FALSE)</f>
        <v>Boys 12</v>
      </c>
      <c r="Z682" t="s">
        <v>198</v>
      </c>
      <c r="AA682" t="str">
        <f t="shared" si="62"/>
        <v>BMX TEAM PRO LEGEND BELGIUM</v>
      </c>
      <c r="AB682" t="str">
        <f t="shared" si="65"/>
        <v>Geoffrey DE WIT</v>
      </c>
    </row>
    <row r="683" spans="1:28" x14ac:dyDescent="0.25">
      <c r="A683" s="4" t="s">
        <v>42</v>
      </c>
      <c r="B683" s="4">
        <v>51014</v>
      </c>
      <c r="C683" s="4" t="s">
        <v>101</v>
      </c>
      <c r="D683" s="4" t="s">
        <v>128</v>
      </c>
      <c r="E683" s="5">
        <v>38813</v>
      </c>
      <c r="F683" s="4" t="s">
        <v>125</v>
      </c>
      <c r="G683" s="4">
        <v>6</v>
      </c>
      <c r="H683" s="4">
        <v>2</v>
      </c>
      <c r="I683" s="4">
        <v>6</v>
      </c>
      <c r="J683" s="4"/>
      <c r="K683" s="4">
        <v>5</v>
      </c>
      <c r="L683" s="4"/>
      <c r="M683" s="4"/>
      <c r="N683" s="5">
        <v>43541</v>
      </c>
      <c r="O683">
        <f t="shared" si="63"/>
        <v>0</v>
      </c>
      <c r="P683">
        <f>VLOOKUP("M"&amp;TEXT(G683,"0"),Punten!$A$1:$E$37,5,FALSE)</f>
        <v>0</v>
      </c>
      <c r="Q683">
        <f>VLOOKUP("M"&amp;TEXT(H683,"0"),Punten!$A$1:$E$37,5,FALSE)</f>
        <v>0</v>
      </c>
      <c r="R683">
        <f>VLOOKUP("M"&amp;TEXT(I683,"0"),Punten!$A$1:$E$37,5,FALSE)</f>
        <v>0</v>
      </c>
      <c r="S683">
        <f>VLOOKUP("K"&amp;TEXT(M683,"0"),Punten!$A$1:$E$37,5,FALSE)</f>
        <v>0</v>
      </c>
      <c r="T683">
        <f>VLOOKUP("H"&amp;TEXT(L683,"0"),Punten!$A$1:$E$37,5,FALSE)</f>
        <v>0</v>
      </c>
      <c r="U683">
        <f>VLOOKUP("F"&amp;TEXT(M683,"0"),Punten!$A$2:$E$158,5,FALSE)</f>
        <v>0</v>
      </c>
      <c r="V683">
        <f t="shared" si="66"/>
        <v>0</v>
      </c>
      <c r="W683" t="str">
        <f t="shared" si="64"/>
        <v>43541B13</v>
      </c>
      <c r="X683">
        <f t="shared" si="67"/>
        <v>2</v>
      </c>
      <c r="Y683" t="str">
        <f>VLOOKUP(A683,Klasses!$A$2:$B$100,2,FALSE)</f>
        <v>Boys 13</v>
      </c>
      <c r="Z683" t="s">
        <v>198</v>
      </c>
      <c r="AA683" t="str">
        <f t="shared" si="62"/>
        <v>BMX TEAM PRO LEGEND BELGIUM</v>
      </c>
      <c r="AB683" t="str">
        <f t="shared" si="65"/>
        <v>Mats FOBE</v>
      </c>
    </row>
    <row r="684" spans="1:28" x14ac:dyDescent="0.25">
      <c r="A684" s="4" t="s">
        <v>41</v>
      </c>
      <c r="B684" s="4">
        <v>48044</v>
      </c>
      <c r="C684" s="4" t="s">
        <v>71</v>
      </c>
      <c r="D684" s="4" t="s">
        <v>142</v>
      </c>
      <c r="E684" s="5">
        <v>38697</v>
      </c>
      <c r="F684" s="4" t="s">
        <v>125</v>
      </c>
      <c r="G684" s="4">
        <v>8</v>
      </c>
      <c r="H684" s="4">
        <v>4</v>
      </c>
      <c r="I684" s="4">
        <v>3</v>
      </c>
      <c r="J684" s="4"/>
      <c r="K684" s="4">
        <v>4</v>
      </c>
      <c r="L684" s="4">
        <v>8</v>
      </c>
      <c r="M684" s="4"/>
      <c r="N684" s="5">
        <v>43541</v>
      </c>
      <c r="O684">
        <f t="shared" si="63"/>
        <v>0</v>
      </c>
      <c r="P684">
        <f>VLOOKUP("M"&amp;TEXT(G684,"0"),Punten!$A$1:$E$37,5,FALSE)</f>
        <v>0</v>
      </c>
      <c r="Q684">
        <f>VLOOKUP("M"&amp;TEXT(H684,"0"),Punten!$A$1:$E$37,5,FALSE)</f>
        <v>0</v>
      </c>
      <c r="R684">
        <f>VLOOKUP("M"&amp;TEXT(I684,"0"),Punten!$A$1:$E$37,5,FALSE)</f>
        <v>0</v>
      </c>
      <c r="S684">
        <f>VLOOKUP("K"&amp;TEXT(M684,"0"),Punten!$A$1:$E$37,5,FALSE)</f>
        <v>0</v>
      </c>
      <c r="T684">
        <f>VLOOKUP("H"&amp;TEXT(L684,"0"),Punten!$A$1:$E$37,5,FALSE)</f>
        <v>0</v>
      </c>
      <c r="U684">
        <f>VLOOKUP("F"&amp;TEXT(M684,"0"),Punten!$A$2:$E$158,5,FALSE)</f>
        <v>0</v>
      </c>
      <c r="V684">
        <f t="shared" si="66"/>
        <v>0</v>
      </c>
      <c r="W684" t="str">
        <f t="shared" si="64"/>
        <v>43541B14</v>
      </c>
      <c r="X684">
        <f t="shared" si="67"/>
        <v>3</v>
      </c>
      <c r="Y684" t="str">
        <f>VLOOKUP(A684,Klasses!$A$2:$B$100,2,FALSE)</f>
        <v>Boys 14</v>
      </c>
      <c r="Z684" t="s">
        <v>198</v>
      </c>
      <c r="AA684" t="str">
        <f t="shared" si="62"/>
        <v>BMX TEAM PRO LEGEND BELGIUM</v>
      </c>
      <c r="AB684" t="str">
        <f t="shared" si="65"/>
        <v>Jens HUYBRECHTS</v>
      </c>
    </row>
    <row r="685" spans="1:28" x14ac:dyDescent="0.25">
      <c r="A685" s="4" t="s">
        <v>42</v>
      </c>
      <c r="B685" s="4">
        <v>51012</v>
      </c>
      <c r="C685" s="4" t="s">
        <v>131</v>
      </c>
      <c r="D685" s="4" t="s">
        <v>132</v>
      </c>
      <c r="E685" s="5">
        <v>38869</v>
      </c>
      <c r="F685" s="4" t="s">
        <v>125</v>
      </c>
      <c r="G685" s="4">
        <v>1</v>
      </c>
      <c r="H685" s="4">
        <v>2</v>
      </c>
      <c r="I685" s="4">
        <v>3</v>
      </c>
      <c r="J685" s="4"/>
      <c r="K685" s="4">
        <v>3</v>
      </c>
      <c r="L685" s="4">
        <v>8</v>
      </c>
      <c r="M685" s="4"/>
      <c r="N685" s="5">
        <v>43541</v>
      </c>
      <c r="O685">
        <f t="shared" si="63"/>
        <v>0</v>
      </c>
      <c r="P685">
        <f>VLOOKUP("M"&amp;TEXT(G685,"0"),Punten!$A$1:$E$37,5,FALSE)</f>
        <v>0</v>
      </c>
      <c r="Q685">
        <f>VLOOKUP("M"&amp;TEXT(H685,"0"),Punten!$A$1:$E$37,5,FALSE)</f>
        <v>0</v>
      </c>
      <c r="R685">
        <f>VLOOKUP("M"&amp;TEXT(I685,"0"),Punten!$A$1:$E$37,5,FALSE)</f>
        <v>0</v>
      </c>
      <c r="S685">
        <f>VLOOKUP("K"&amp;TEXT(M685,"0"),Punten!$A$1:$E$37,5,FALSE)</f>
        <v>0</v>
      </c>
      <c r="T685">
        <f>VLOOKUP("H"&amp;TEXT(L685,"0"),Punten!$A$1:$E$37,5,FALSE)</f>
        <v>0</v>
      </c>
      <c r="U685">
        <f>VLOOKUP("F"&amp;TEXT(M685,"0"),Punten!$A$2:$E$158,5,FALSE)</f>
        <v>0</v>
      </c>
      <c r="V685">
        <f t="shared" si="66"/>
        <v>0</v>
      </c>
      <c r="W685" t="str">
        <f t="shared" si="64"/>
        <v>43541B13</v>
      </c>
      <c r="X685">
        <f t="shared" si="67"/>
        <v>4</v>
      </c>
      <c r="Y685" t="str">
        <f>VLOOKUP(A685,Klasses!$A$2:$B$100,2,FALSE)</f>
        <v>Boys 13</v>
      </c>
      <c r="Z685" t="s">
        <v>198</v>
      </c>
      <c r="AA685" t="str">
        <f t="shared" si="62"/>
        <v>BMX TEAM PRO LEGEND BELGIUM</v>
      </c>
      <c r="AB685" t="str">
        <f t="shared" si="65"/>
        <v>Seppe HERMANS</v>
      </c>
    </row>
    <row r="686" spans="1:28" x14ac:dyDescent="0.25">
      <c r="A686" s="4" t="s">
        <v>72</v>
      </c>
      <c r="B686" s="4">
        <v>45838</v>
      </c>
      <c r="C686" s="4" t="s">
        <v>79</v>
      </c>
      <c r="D686" s="4" t="s">
        <v>80</v>
      </c>
      <c r="E686" s="5">
        <v>36789</v>
      </c>
      <c r="F686" s="4" t="s">
        <v>81</v>
      </c>
      <c r="G686" s="4">
        <v>1</v>
      </c>
      <c r="H686" s="4">
        <v>1</v>
      </c>
      <c r="I686" s="4">
        <v>2</v>
      </c>
      <c r="J686" s="4"/>
      <c r="K686" s="4"/>
      <c r="L686" s="4">
        <v>1</v>
      </c>
      <c r="M686" s="4">
        <v>2</v>
      </c>
      <c r="N686" s="5">
        <v>43541</v>
      </c>
      <c r="O686">
        <f t="shared" si="63"/>
        <v>0</v>
      </c>
      <c r="P686">
        <f>VLOOKUP("M"&amp;TEXT(G686,"0"),Punten!$A$1:$E$37,5,FALSE)</f>
        <v>0</v>
      </c>
      <c r="Q686">
        <f>VLOOKUP("M"&amp;TEXT(H686,"0"),Punten!$A$1:$E$37,5,FALSE)</f>
        <v>0</v>
      </c>
      <c r="R686">
        <f>VLOOKUP("M"&amp;TEXT(I686,"0"),Punten!$A$1:$E$37,5,FALSE)</f>
        <v>0</v>
      </c>
      <c r="S686">
        <f>VLOOKUP("K"&amp;TEXT(M686,"0"),Punten!$A$1:$E$37,5,FALSE)</f>
        <v>0</v>
      </c>
      <c r="T686">
        <f>VLOOKUP("H"&amp;TEXT(L686,"0"),Punten!$A$1:$E$37,5,FALSE)</f>
        <v>0</v>
      </c>
      <c r="U686">
        <f>VLOOKUP("F"&amp;TEXT(M686,"0"),Punten!$A$2:$E$158,5,FALSE)</f>
        <v>16</v>
      </c>
      <c r="V686">
        <f t="shared" si="66"/>
        <v>16</v>
      </c>
      <c r="W686" t="str">
        <f t="shared" si="64"/>
        <v>43541C29</v>
      </c>
      <c r="X686">
        <f t="shared" si="67"/>
        <v>1</v>
      </c>
      <c r="Y686" t="str">
        <f>VLOOKUP(A686,Klasses!$A$2:$B$100,2,FALSE)</f>
        <v>Cruisers 17-29 jaar</v>
      </c>
      <c r="Z686" t="s">
        <v>198</v>
      </c>
      <c r="AA686" t="str">
        <f t="shared" si="62"/>
        <v>BMXEMOTION TEAM</v>
      </c>
      <c r="AB686" t="str">
        <f t="shared" si="65"/>
        <v>Robbe VERSCHUEREN</v>
      </c>
    </row>
    <row r="687" spans="1:28" x14ac:dyDescent="0.25">
      <c r="A687" s="4" t="s">
        <v>40</v>
      </c>
      <c r="B687" s="4">
        <v>45786</v>
      </c>
      <c r="C687" s="4" t="s">
        <v>156</v>
      </c>
      <c r="D687" s="4" t="s">
        <v>157</v>
      </c>
      <c r="E687" s="5">
        <v>37908</v>
      </c>
      <c r="F687" s="4" t="s">
        <v>81</v>
      </c>
      <c r="G687" s="4">
        <v>1</v>
      </c>
      <c r="H687" s="4">
        <v>1</v>
      </c>
      <c r="I687" s="4">
        <v>1</v>
      </c>
      <c r="J687" s="4"/>
      <c r="K687" s="4">
        <v>1</v>
      </c>
      <c r="L687" s="4">
        <v>2</v>
      </c>
      <c r="M687" s="4">
        <v>8</v>
      </c>
      <c r="N687" s="5">
        <v>43541</v>
      </c>
      <c r="O687">
        <f t="shared" si="63"/>
        <v>0</v>
      </c>
      <c r="P687">
        <f>VLOOKUP("M"&amp;TEXT(G687,"0"),Punten!$A$1:$E$37,5,FALSE)</f>
        <v>0</v>
      </c>
      <c r="Q687">
        <f>VLOOKUP("M"&amp;TEXT(H687,"0"),Punten!$A$1:$E$37,5,FALSE)</f>
        <v>0</v>
      </c>
      <c r="R687">
        <f>VLOOKUP("M"&amp;TEXT(I687,"0"),Punten!$A$1:$E$37,5,FALSE)</f>
        <v>0</v>
      </c>
      <c r="S687">
        <f>VLOOKUP("K"&amp;TEXT(M687,"0"),Punten!$A$1:$E$37,5,FALSE)</f>
        <v>0</v>
      </c>
      <c r="T687">
        <f>VLOOKUP("H"&amp;TEXT(L687,"0"),Punten!$A$1:$E$37,5,FALSE)</f>
        <v>0</v>
      </c>
      <c r="U687">
        <f>VLOOKUP("F"&amp;TEXT(M687,"0"),Punten!$A$2:$E$158,5,FALSE)</f>
        <v>5</v>
      </c>
      <c r="V687">
        <f t="shared" si="66"/>
        <v>5</v>
      </c>
      <c r="W687" t="str">
        <f t="shared" si="64"/>
        <v>43541B15</v>
      </c>
      <c r="X687">
        <f t="shared" si="67"/>
        <v>2</v>
      </c>
      <c r="Y687" t="str">
        <f>VLOOKUP(A687,Klasses!$A$2:$B$100,2,FALSE)</f>
        <v>Boys 15/16</v>
      </c>
      <c r="Z687" t="s">
        <v>198</v>
      </c>
      <c r="AA687" t="str">
        <f t="shared" si="62"/>
        <v>BMXEMOTION TEAM</v>
      </c>
      <c r="AB687" t="str">
        <f t="shared" si="65"/>
        <v>Arno BRAEKEN</v>
      </c>
    </row>
    <row r="688" spans="1:28" x14ac:dyDescent="0.25">
      <c r="A688" s="4" t="s">
        <v>65</v>
      </c>
      <c r="B688" s="4">
        <v>45820</v>
      </c>
      <c r="C688" s="4" t="s">
        <v>190</v>
      </c>
      <c r="D688" s="4" t="s">
        <v>191</v>
      </c>
      <c r="E688" s="5">
        <v>36811</v>
      </c>
      <c r="F688" s="4" t="s">
        <v>81</v>
      </c>
      <c r="G688" s="4">
        <v>1</v>
      </c>
      <c r="H688" s="4">
        <v>3</v>
      </c>
      <c r="I688" s="4">
        <v>3</v>
      </c>
      <c r="J688" s="4"/>
      <c r="K688" s="4"/>
      <c r="L688" s="4">
        <v>7</v>
      </c>
      <c r="M688" s="4"/>
      <c r="N688" s="5">
        <v>43541</v>
      </c>
      <c r="O688">
        <f t="shared" si="63"/>
        <v>0</v>
      </c>
      <c r="P688">
        <f>VLOOKUP("M"&amp;TEXT(G688,"0"),Punten!$A$1:$E$37,5,FALSE)</f>
        <v>0</v>
      </c>
      <c r="Q688">
        <f>VLOOKUP("M"&amp;TEXT(H688,"0"),Punten!$A$1:$E$37,5,FALSE)</f>
        <v>0</v>
      </c>
      <c r="R688">
        <f>VLOOKUP("M"&amp;TEXT(I688,"0"),Punten!$A$1:$E$37,5,FALSE)</f>
        <v>0</v>
      </c>
      <c r="S688">
        <f>VLOOKUP("K"&amp;TEXT(M688,"0"),Punten!$A$1:$E$37,5,FALSE)</f>
        <v>0</v>
      </c>
      <c r="T688">
        <f>VLOOKUP("H"&amp;TEXT(L688,"0"),Punten!$A$1:$E$37,5,FALSE)</f>
        <v>0</v>
      </c>
      <c r="U688">
        <f>VLOOKUP("F"&amp;TEXT(M688,"0"),Punten!$A$2:$E$158,5,FALSE)</f>
        <v>0</v>
      </c>
      <c r="V688">
        <f t="shared" si="66"/>
        <v>0</v>
      </c>
      <c r="W688" t="str">
        <f t="shared" si="64"/>
        <v>43541ME</v>
      </c>
      <c r="X688">
        <f t="shared" si="67"/>
        <v>3</v>
      </c>
      <c r="Y688" t="str">
        <f>VLOOKUP(A688,Klasses!$A$2:$B$100,2,FALSE)</f>
        <v>Men Elite</v>
      </c>
      <c r="Z688" t="s">
        <v>198</v>
      </c>
      <c r="AA688" t="str">
        <f t="shared" si="62"/>
        <v>BMXEMOTION TEAM</v>
      </c>
      <c r="AB688" t="str">
        <f t="shared" si="65"/>
        <v>Rico VAN DE VOORDE</v>
      </c>
    </row>
    <row r="689" spans="1:28" x14ac:dyDescent="0.25">
      <c r="A689" s="4" t="s">
        <v>45</v>
      </c>
      <c r="B689" s="4">
        <v>872</v>
      </c>
      <c r="C689" s="4" t="s">
        <v>199</v>
      </c>
      <c r="D689" s="4" t="s">
        <v>200</v>
      </c>
      <c r="E689" s="5">
        <v>38610</v>
      </c>
      <c r="F689" s="4" t="s">
        <v>81</v>
      </c>
      <c r="G689" s="4">
        <v>1</v>
      </c>
      <c r="H689" s="4">
        <v>1</v>
      </c>
      <c r="I689" s="4">
        <v>4</v>
      </c>
      <c r="J689" s="4"/>
      <c r="K689" s="4"/>
      <c r="L689" s="4">
        <v>6</v>
      </c>
      <c r="M689" s="4"/>
      <c r="N689" s="5">
        <v>43541</v>
      </c>
      <c r="O689">
        <f t="shared" si="63"/>
        <v>0</v>
      </c>
      <c r="P689">
        <f>VLOOKUP("M"&amp;TEXT(G689,"0"),Punten!$A$1:$E$37,5,FALSE)</f>
        <v>0</v>
      </c>
      <c r="Q689">
        <f>VLOOKUP("M"&amp;TEXT(H689,"0"),Punten!$A$1:$E$37,5,FALSE)</f>
        <v>0</v>
      </c>
      <c r="R689">
        <f>VLOOKUP("M"&amp;TEXT(I689,"0"),Punten!$A$1:$E$37,5,FALSE)</f>
        <v>0</v>
      </c>
      <c r="S689">
        <f>VLOOKUP("K"&amp;TEXT(M689,"0"),Punten!$A$1:$E$37,5,FALSE)</f>
        <v>0</v>
      </c>
      <c r="T689">
        <f>VLOOKUP("H"&amp;TEXT(L689,"0"),Punten!$A$1:$E$37,5,FALSE)</f>
        <v>0</v>
      </c>
      <c r="U689">
        <f>VLOOKUP("F"&amp;TEXT(M689,"0"),Punten!$A$2:$E$158,5,FALSE)</f>
        <v>0</v>
      </c>
      <c r="V689">
        <f t="shared" si="66"/>
        <v>0</v>
      </c>
      <c r="W689" t="str">
        <f t="shared" si="64"/>
        <v>43541G13</v>
      </c>
      <c r="X689">
        <f t="shared" si="67"/>
        <v>4</v>
      </c>
      <c r="Y689" t="str">
        <f>VLOOKUP(A689,Klasses!$A$2:$B$100,2,FALSE)</f>
        <v>Girls 13/14</v>
      </c>
      <c r="Z689" t="s">
        <v>198</v>
      </c>
      <c r="AA689" t="str">
        <f t="shared" si="62"/>
        <v>BMXEMOTION TEAM</v>
      </c>
      <c r="AB689" t="str">
        <f t="shared" si="65"/>
        <v>Donna MIELCZAREK</v>
      </c>
    </row>
    <row r="690" spans="1:28" x14ac:dyDescent="0.25">
      <c r="A690" s="4" t="s">
        <v>50</v>
      </c>
      <c r="B690" s="4">
        <v>45665</v>
      </c>
      <c r="C690" s="4" t="s">
        <v>103</v>
      </c>
      <c r="D690" s="4" t="s">
        <v>104</v>
      </c>
      <c r="E690" s="5">
        <v>29133</v>
      </c>
      <c r="F690" s="4" t="s">
        <v>105</v>
      </c>
      <c r="G690" s="4">
        <v>1</v>
      </c>
      <c r="H690" s="4">
        <v>1</v>
      </c>
      <c r="I690" s="4">
        <v>2</v>
      </c>
      <c r="J690" s="4"/>
      <c r="K690" s="4"/>
      <c r="L690" s="4">
        <v>1</v>
      </c>
      <c r="M690" s="4">
        <v>1</v>
      </c>
      <c r="N690" s="5">
        <v>43541</v>
      </c>
      <c r="O690">
        <f t="shared" si="63"/>
        <v>0</v>
      </c>
      <c r="P690">
        <f>VLOOKUP("M"&amp;TEXT(G690,"0"),Punten!$A$1:$E$37,5,FALSE)</f>
        <v>0</v>
      </c>
      <c r="Q690">
        <f>VLOOKUP("M"&amp;TEXT(H690,"0"),Punten!$A$1:$E$37,5,FALSE)</f>
        <v>0</v>
      </c>
      <c r="R690">
        <f>VLOOKUP("M"&amp;TEXT(I690,"0"),Punten!$A$1:$E$37,5,FALSE)</f>
        <v>0</v>
      </c>
      <c r="S690">
        <f>VLOOKUP("K"&amp;TEXT(M690,"0"),Punten!$A$1:$E$37,5,FALSE)</f>
        <v>0</v>
      </c>
      <c r="T690">
        <f>VLOOKUP("H"&amp;TEXT(L690,"0"),Punten!$A$1:$E$37,5,FALSE)</f>
        <v>0</v>
      </c>
      <c r="U690">
        <f>VLOOKUP("F"&amp;TEXT(M690,"0"),Punten!$A$2:$E$158,5,FALSE)</f>
        <v>20</v>
      </c>
      <c r="V690">
        <f t="shared" si="66"/>
        <v>20</v>
      </c>
      <c r="W690" t="str">
        <f t="shared" si="64"/>
        <v>43541C40</v>
      </c>
      <c r="X690">
        <f t="shared" si="67"/>
        <v>1</v>
      </c>
      <c r="Y690" t="str">
        <f>VLOOKUP(A690,Klasses!$A$2:$B$100,2,FALSE)</f>
        <v>Cruisers 30+</v>
      </c>
      <c r="Z690" t="s">
        <v>198</v>
      </c>
      <c r="AA690" t="str">
        <f t="shared" ref="AA690:AA753" si="68">F690</f>
        <v>DARE2RACE BMX TEAM</v>
      </c>
      <c r="AB690" t="str">
        <f t="shared" si="65"/>
        <v>Wesley VAN GASTEL</v>
      </c>
    </row>
    <row r="691" spans="1:28" x14ac:dyDescent="0.25">
      <c r="A691" s="4" t="s">
        <v>47</v>
      </c>
      <c r="B691" s="4">
        <v>45762</v>
      </c>
      <c r="C691" s="4" t="s">
        <v>113</v>
      </c>
      <c r="D691" s="4" t="s">
        <v>114</v>
      </c>
      <c r="E691" s="5">
        <v>37701</v>
      </c>
      <c r="F691" s="4" t="s">
        <v>105</v>
      </c>
      <c r="G691" s="4">
        <v>2</v>
      </c>
      <c r="H691" s="4">
        <v>1</v>
      </c>
      <c r="I691" s="4">
        <v>1</v>
      </c>
      <c r="J691" s="4"/>
      <c r="K691" s="4"/>
      <c r="L691" s="4">
        <v>1</v>
      </c>
      <c r="M691" s="4">
        <v>1</v>
      </c>
      <c r="N691" s="5">
        <v>43541</v>
      </c>
      <c r="O691">
        <f t="shared" si="63"/>
        <v>0</v>
      </c>
      <c r="P691">
        <f>VLOOKUP("M"&amp;TEXT(G691,"0"),Punten!$A$1:$E$37,5,FALSE)</f>
        <v>0</v>
      </c>
      <c r="Q691">
        <f>VLOOKUP("M"&amp;TEXT(H691,"0"),Punten!$A$1:$E$37,5,FALSE)</f>
        <v>0</v>
      </c>
      <c r="R691">
        <f>VLOOKUP("M"&amp;TEXT(I691,"0"),Punten!$A$1:$E$37,5,FALSE)</f>
        <v>0</v>
      </c>
      <c r="S691">
        <f>VLOOKUP("K"&amp;TEXT(M691,"0"),Punten!$A$1:$E$37,5,FALSE)</f>
        <v>0</v>
      </c>
      <c r="T691">
        <f>VLOOKUP("H"&amp;TEXT(L691,"0"),Punten!$A$1:$E$37,5,FALSE)</f>
        <v>0</v>
      </c>
      <c r="U691">
        <f>VLOOKUP("F"&amp;TEXT(M691,"0"),Punten!$A$2:$E$158,5,FALSE)</f>
        <v>20</v>
      </c>
      <c r="V691">
        <f t="shared" si="66"/>
        <v>20</v>
      </c>
      <c r="W691" t="str">
        <f t="shared" si="64"/>
        <v>43541D05</v>
      </c>
      <c r="X691">
        <f t="shared" si="67"/>
        <v>2</v>
      </c>
      <c r="Y691" t="str">
        <f>VLOOKUP(A691,Klasses!$A$2:$B$100,2,FALSE)</f>
        <v>Dames Cruisers</v>
      </c>
      <c r="Z691" t="s">
        <v>198</v>
      </c>
      <c r="AA691" t="str">
        <f t="shared" si="68"/>
        <v>DARE2RACE BMX TEAM</v>
      </c>
      <c r="AB691" t="str">
        <f t="shared" si="65"/>
        <v>Femke VERELST</v>
      </c>
    </row>
    <row r="692" spans="1:28" x14ac:dyDescent="0.25">
      <c r="A692" s="4" t="s">
        <v>42</v>
      </c>
      <c r="B692" s="4">
        <v>45759</v>
      </c>
      <c r="C692" s="4" t="s">
        <v>99</v>
      </c>
      <c r="D692" s="4" t="s">
        <v>130</v>
      </c>
      <c r="E692" s="5">
        <v>38986</v>
      </c>
      <c r="F692" s="4" t="s">
        <v>105</v>
      </c>
      <c r="G692" s="4">
        <v>1</v>
      </c>
      <c r="H692" s="4">
        <v>2</v>
      </c>
      <c r="I692" s="4">
        <v>2</v>
      </c>
      <c r="J692" s="4"/>
      <c r="K692" s="4">
        <v>4</v>
      </c>
      <c r="L692" s="4">
        <v>5</v>
      </c>
      <c r="M692" s="4"/>
      <c r="N692" s="5">
        <v>43541</v>
      </c>
      <c r="O692">
        <f t="shared" si="63"/>
        <v>0</v>
      </c>
      <c r="P692">
        <f>VLOOKUP("M"&amp;TEXT(G692,"0"),Punten!$A$1:$E$37,5,FALSE)</f>
        <v>0</v>
      </c>
      <c r="Q692">
        <f>VLOOKUP("M"&amp;TEXT(H692,"0"),Punten!$A$1:$E$37,5,FALSE)</f>
        <v>0</v>
      </c>
      <c r="R692">
        <f>VLOOKUP("M"&amp;TEXT(I692,"0"),Punten!$A$1:$E$37,5,FALSE)</f>
        <v>0</v>
      </c>
      <c r="S692">
        <f>VLOOKUP("K"&amp;TEXT(M692,"0"),Punten!$A$1:$E$37,5,FALSE)</f>
        <v>0</v>
      </c>
      <c r="T692">
        <f>VLOOKUP("H"&amp;TEXT(L692,"0"),Punten!$A$1:$E$37,5,FALSE)</f>
        <v>0</v>
      </c>
      <c r="U692">
        <f>VLOOKUP("F"&amp;TEXT(M692,"0"),Punten!$A$2:$E$158,5,FALSE)</f>
        <v>0</v>
      </c>
      <c r="V692">
        <f t="shared" si="66"/>
        <v>0</v>
      </c>
      <c r="W692" t="str">
        <f t="shared" si="64"/>
        <v>43541B13</v>
      </c>
      <c r="X692">
        <f t="shared" si="67"/>
        <v>3</v>
      </c>
      <c r="Y692" t="str">
        <f>VLOOKUP(A692,Klasses!$A$2:$B$100,2,FALSE)</f>
        <v>Boys 13</v>
      </c>
      <c r="Z692" t="s">
        <v>198</v>
      </c>
      <c r="AA692" t="str">
        <f t="shared" si="68"/>
        <v>DARE2RACE BMX TEAM</v>
      </c>
      <c r="AB692" t="str">
        <f t="shared" si="65"/>
        <v>Senne VERELST</v>
      </c>
    </row>
    <row r="693" spans="1:28" x14ac:dyDescent="0.25">
      <c r="A693" s="4" t="s">
        <v>40</v>
      </c>
      <c r="B693" s="4">
        <v>51608</v>
      </c>
      <c r="C693" s="4" t="s">
        <v>97</v>
      </c>
      <c r="D693" s="4" t="s">
        <v>153</v>
      </c>
      <c r="E693" s="5">
        <v>37648</v>
      </c>
      <c r="F693" s="4" t="s">
        <v>105</v>
      </c>
      <c r="G693" s="4">
        <v>2</v>
      </c>
      <c r="H693" s="4">
        <v>3</v>
      </c>
      <c r="I693" s="4">
        <v>6</v>
      </c>
      <c r="J693" s="4"/>
      <c r="K693" s="4">
        <v>2</v>
      </c>
      <c r="L693" s="4">
        <v>8</v>
      </c>
      <c r="M693" s="4"/>
      <c r="N693" s="5">
        <v>43541</v>
      </c>
      <c r="O693">
        <f t="shared" si="63"/>
        <v>0</v>
      </c>
      <c r="P693">
        <f>VLOOKUP("M"&amp;TEXT(G693,"0"),Punten!$A$1:$E$37,5,FALSE)</f>
        <v>0</v>
      </c>
      <c r="Q693">
        <f>VLOOKUP("M"&amp;TEXT(H693,"0"),Punten!$A$1:$E$37,5,FALSE)</f>
        <v>0</v>
      </c>
      <c r="R693">
        <f>VLOOKUP("M"&amp;TEXT(I693,"0"),Punten!$A$1:$E$37,5,FALSE)</f>
        <v>0</v>
      </c>
      <c r="S693">
        <f>VLOOKUP("K"&amp;TEXT(M693,"0"),Punten!$A$1:$E$37,5,FALSE)</f>
        <v>0</v>
      </c>
      <c r="T693">
        <f>VLOOKUP("H"&amp;TEXT(L693,"0"),Punten!$A$1:$E$37,5,FALSE)</f>
        <v>0</v>
      </c>
      <c r="U693">
        <f>VLOOKUP("F"&amp;TEXT(M693,"0"),Punten!$A$2:$E$158,5,FALSE)</f>
        <v>0</v>
      </c>
      <c r="V693">
        <f t="shared" si="66"/>
        <v>0</v>
      </c>
      <c r="W693" t="str">
        <f t="shared" si="64"/>
        <v>43541B15</v>
      </c>
      <c r="X693">
        <f t="shared" si="67"/>
        <v>4</v>
      </c>
      <c r="Y693" t="str">
        <f>VLOOKUP(A693,Klasses!$A$2:$B$100,2,FALSE)</f>
        <v>Boys 15/16</v>
      </c>
      <c r="Z693" t="s">
        <v>198</v>
      </c>
      <c r="AA693" t="str">
        <f t="shared" si="68"/>
        <v>DARE2RACE BMX TEAM</v>
      </c>
      <c r="AB693" t="str">
        <f t="shared" si="65"/>
        <v>Robbert VAN STAEYEN</v>
      </c>
    </row>
    <row r="694" spans="1:28" x14ac:dyDescent="0.25">
      <c r="A694" s="4" t="s">
        <v>49</v>
      </c>
      <c r="B694" s="4">
        <v>56834</v>
      </c>
      <c r="C694" s="4" t="s">
        <v>90</v>
      </c>
      <c r="D694" s="4" t="s">
        <v>91</v>
      </c>
      <c r="E694" s="5">
        <v>32739</v>
      </c>
      <c r="F694" s="4" t="s">
        <v>92</v>
      </c>
      <c r="G694" s="4">
        <v>3</v>
      </c>
      <c r="H694" s="4">
        <v>5</v>
      </c>
      <c r="I694" s="4">
        <v>1</v>
      </c>
      <c r="J694" s="4"/>
      <c r="K694" s="4"/>
      <c r="L694" s="4"/>
      <c r="M694" s="4">
        <v>2</v>
      </c>
      <c r="N694" s="5">
        <v>43541</v>
      </c>
      <c r="O694">
        <f t="shared" si="63"/>
        <v>0</v>
      </c>
      <c r="P694">
        <f>VLOOKUP("M"&amp;TEXT(G694,"0"),Punten!$A$1:$E$37,5,FALSE)</f>
        <v>0</v>
      </c>
      <c r="Q694">
        <f>VLOOKUP("M"&amp;TEXT(H694,"0"),Punten!$A$1:$E$37,5,FALSE)</f>
        <v>0</v>
      </c>
      <c r="R694">
        <f>VLOOKUP("M"&amp;TEXT(I694,"0"),Punten!$A$1:$E$37,5,FALSE)</f>
        <v>0</v>
      </c>
      <c r="S694">
        <f>VLOOKUP("K"&amp;TEXT(M694,"0"),Punten!$A$1:$E$37,5,FALSE)</f>
        <v>0</v>
      </c>
      <c r="T694">
        <f>VLOOKUP("H"&amp;TEXT(L694,"0"),Punten!$A$1:$E$37,5,FALSE)</f>
        <v>0</v>
      </c>
      <c r="U694">
        <f>VLOOKUP("F"&amp;TEXT(M694,"0"),Punten!$A$2:$E$158,5,FALSE)</f>
        <v>16</v>
      </c>
      <c r="V694">
        <f t="shared" si="66"/>
        <v>16</v>
      </c>
      <c r="W694" t="str">
        <f t="shared" si="64"/>
        <v>43541C30</v>
      </c>
      <c r="X694">
        <f t="shared" si="67"/>
        <v>1</v>
      </c>
      <c r="Y694" t="str">
        <f>VLOOKUP(A694,Klasses!$A$2:$B$100,2,FALSE)</f>
        <v>Cruisers 30-39 jaar</v>
      </c>
      <c r="Z694" t="s">
        <v>198</v>
      </c>
      <c r="AA694" t="str">
        <f t="shared" si="68"/>
        <v>FRITS BMX BELGIUM</v>
      </c>
      <c r="AB694" t="str">
        <f t="shared" si="65"/>
        <v>Stijn STRACKX</v>
      </c>
    </row>
    <row r="695" spans="1:28" x14ac:dyDescent="0.25">
      <c r="A695" s="4" t="s">
        <v>42</v>
      </c>
      <c r="B695" s="4">
        <v>48036</v>
      </c>
      <c r="C695" s="4" t="s">
        <v>74</v>
      </c>
      <c r="D695" s="4" t="s">
        <v>134</v>
      </c>
      <c r="E695" s="5">
        <v>38812</v>
      </c>
      <c r="F695" s="4" t="s">
        <v>92</v>
      </c>
      <c r="G695" s="4">
        <v>1</v>
      </c>
      <c r="H695" s="4">
        <v>3</v>
      </c>
      <c r="I695" s="4">
        <v>1</v>
      </c>
      <c r="J695" s="4"/>
      <c r="K695" s="4">
        <v>2</v>
      </c>
      <c r="L695" s="4">
        <v>2</v>
      </c>
      <c r="M695" s="4">
        <v>3</v>
      </c>
      <c r="N695" s="5">
        <v>43541</v>
      </c>
      <c r="O695">
        <f t="shared" si="63"/>
        <v>0</v>
      </c>
      <c r="P695">
        <f>VLOOKUP("M"&amp;TEXT(G695,"0"),Punten!$A$1:$E$37,5,FALSE)</f>
        <v>0</v>
      </c>
      <c r="Q695">
        <f>VLOOKUP("M"&amp;TEXT(H695,"0"),Punten!$A$1:$E$37,5,FALSE)</f>
        <v>0</v>
      </c>
      <c r="R695">
        <f>VLOOKUP("M"&amp;TEXT(I695,"0"),Punten!$A$1:$E$37,5,FALSE)</f>
        <v>0</v>
      </c>
      <c r="S695">
        <f>VLOOKUP("K"&amp;TEXT(M695,"0"),Punten!$A$1:$E$37,5,FALSE)</f>
        <v>0</v>
      </c>
      <c r="T695">
        <f>VLOOKUP("H"&amp;TEXT(L695,"0"),Punten!$A$1:$E$37,5,FALSE)</f>
        <v>0</v>
      </c>
      <c r="U695">
        <f>VLOOKUP("F"&amp;TEXT(M695,"0"),Punten!$A$2:$E$158,5,FALSE)</f>
        <v>13</v>
      </c>
      <c r="V695">
        <f t="shared" si="66"/>
        <v>13</v>
      </c>
      <c r="W695" t="str">
        <f t="shared" si="64"/>
        <v>43541B13</v>
      </c>
      <c r="X695">
        <f t="shared" si="67"/>
        <v>2</v>
      </c>
      <c r="Y695" t="str">
        <f>VLOOKUP(A695,Klasses!$A$2:$B$100,2,FALSE)</f>
        <v>Boys 13</v>
      </c>
      <c r="Z695" t="s">
        <v>198</v>
      </c>
      <c r="AA695" t="str">
        <f t="shared" si="68"/>
        <v>FRITS BMX BELGIUM</v>
      </c>
      <c r="AB695" t="str">
        <f t="shared" si="65"/>
        <v>Yeno VINGERHOETS</v>
      </c>
    </row>
    <row r="696" spans="1:28" x14ac:dyDescent="0.25">
      <c r="A696" s="4" t="s">
        <v>39</v>
      </c>
      <c r="B696" s="4">
        <v>45778</v>
      </c>
      <c r="C696" s="4" t="s">
        <v>100</v>
      </c>
      <c r="D696" s="4" t="s">
        <v>160</v>
      </c>
      <c r="E696" s="5">
        <v>37267</v>
      </c>
      <c r="F696" s="4" t="s">
        <v>92</v>
      </c>
      <c r="G696" s="4">
        <v>3</v>
      </c>
      <c r="H696" s="4">
        <v>2</v>
      </c>
      <c r="I696" s="4">
        <v>1</v>
      </c>
      <c r="J696" s="4"/>
      <c r="K696" s="4"/>
      <c r="L696" s="4">
        <v>2</v>
      </c>
      <c r="M696" s="4">
        <v>5</v>
      </c>
      <c r="N696" s="5">
        <v>43541</v>
      </c>
      <c r="O696">
        <f t="shared" si="63"/>
        <v>0</v>
      </c>
      <c r="P696">
        <f>VLOOKUP("M"&amp;TEXT(G696,"0"),Punten!$A$1:$E$37,5,FALSE)</f>
        <v>0</v>
      </c>
      <c r="Q696">
        <f>VLOOKUP("M"&amp;TEXT(H696,"0"),Punten!$A$1:$E$37,5,FALSE)</f>
        <v>0</v>
      </c>
      <c r="R696">
        <f>VLOOKUP("M"&amp;TEXT(I696,"0"),Punten!$A$1:$E$37,5,FALSE)</f>
        <v>0</v>
      </c>
      <c r="S696">
        <f>VLOOKUP("K"&amp;TEXT(M696,"0"),Punten!$A$1:$E$37,5,FALSE)</f>
        <v>0</v>
      </c>
      <c r="T696">
        <f>VLOOKUP("H"&amp;TEXT(L696,"0"),Punten!$A$1:$E$37,5,FALSE)</f>
        <v>0</v>
      </c>
      <c r="U696">
        <f>VLOOKUP("F"&amp;TEXT(M696,"0"),Punten!$A$2:$E$158,5,FALSE)</f>
        <v>9</v>
      </c>
      <c r="V696">
        <f t="shared" si="66"/>
        <v>9</v>
      </c>
      <c r="W696" t="str">
        <f t="shared" si="64"/>
        <v>43541B17</v>
      </c>
      <c r="X696">
        <f t="shared" si="67"/>
        <v>3</v>
      </c>
      <c r="Y696" t="str">
        <f>VLOOKUP(A696,Klasses!$A$2:$B$100,2,FALSE)</f>
        <v>Boys 17/18</v>
      </c>
      <c r="Z696" t="s">
        <v>198</v>
      </c>
      <c r="AA696" t="str">
        <f t="shared" si="68"/>
        <v>FRITS BMX BELGIUM</v>
      </c>
      <c r="AB696" t="str">
        <f t="shared" si="65"/>
        <v>Jorre VANDERLINDEN</v>
      </c>
    </row>
    <row r="697" spans="1:28" x14ac:dyDescent="0.25">
      <c r="A697" s="4" t="s">
        <v>45</v>
      </c>
      <c r="B697" s="4">
        <v>48043</v>
      </c>
      <c r="C697" s="4" t="s">
        <v>113</v>
      </c>
      <c r="D697" s="4" t="s">
        <v>172</v>
      </c>
      <c r="E697" s="5">
        <v>38697</v>
      </c>
      <c r="F697" s="4" t="s">
        <v>92</v>
      </c>
      <c r="G697" s="4">
        <v>2</v>
      </c>
      <c r="H697" s="4">
        <v>2</v>
      </c>
      <c r="I697" s="4">
        <v>2</v>
      </c>
      <c r="J697" s="4"/>
      <c r="K697" s="4"/>
      <c r="L697" s="4">
        <v>8</v>
      </c>
      <c r="M697" s="4"/>
      <c r="N697" s="5">
        <v>43541</v>
      </c>
      <c r="O697">
        <f t="shared" si="63"/>
        <v>0</v>
      </c>
      <c r="P697">
        <f>VLOOKUP("M"&amp;TEXT(G697,"0"),Punten!$A$1:$E$37,5,FALSE)</f>
        <v>0</v>
      </c>
      <c r="Q697">
        <f>VLOOKUP("M"&amp;TEXT(H697,"0"),Punten!$A$1:$E$37,5,FALSE)</f>
        <v>0</v>
      </c>
      <c r="R697">
        <f>VLOOKUP("M"&amp;TEXT(I697,"0"),Punten!$A$1:$E$37,5,FALSE)</f>
        <v>0</v>
      </c>
      <c r="S697">
        <f>VLOOKUP("K"&amp;TEXT(M697,"0"),Punten!$A$1:$E$37,5,FALSE)</f>
        <v>0</v>
      </c>
      <c r="T697">
        <f>VLOOKUP("H"&amp;TEXT(L697,"0"),Punten!$A$1:$E$37,5,FALSE)</f>
        <v>0</v>
      </c>
      <c r="U697">
        <f>VLOOKUP("F"&amp;TEXT(M697,"0"),Punten!$A$2:$E$158,5,FALSE)</f>
        <v>0</v>
      </c>
      <c r="V697">
        <f t="shared" si="66"/>
        <v>0</v>
      </c>
      <c r="W697" t="str">
        <f t="shared" si="64"/>
        <v>43541G13</v>
      </c>
      <c r="X697">
        <f t="shared" si="67"/>
        <v>4</v>
      </c>
      <c r="Y697" t="str">
        <f>VLOOKUP(A697,Klasses!$A$2:$B$100,2,FALSE)</f>
        <v>Girls 13/14</v>
      </c>
      <c r="Z697" t="s">
        <v>198</v>
      </c>
      <c r="AA697" t="str">
        <f t="shared" si="68"/>
        <v>FRITS BMX BELGIUM</v>
      </c>
      <c r="AB697" t="str">
        <f t="shared" si="65"/>
        <v>Britt HUYBRECHTS</v>
      </c>
    </row>
    <row r="698" spans="1:28" x14ac:dyDescent="0.25">
      <c r="A698" s="4" t="s">
        <v>39</v>
      </c>
      <c r="B698" s="4">
        <v>45668</v>
      </c>
      <c r="C698" s="4" t="s">
        <v>156</v>
      </c>
      <c r="D698" s="4" t="s">
        <v>159</v>
      </c>
      <c r="E698" s="5">
        <v>37297</v>
      </c>
      <c r="F698" s="4" t="s">
        <v>86</v>
      </c>
      <c r="G698" s="4">
        <v>4</v>
      </c>
      <c r="H698" s="4">
        <v>2</v>
      </c>
      <c r="I698" s="4">
        <v>1</v>
      </c>
      <c r="J698" s="4"/>
      <c r="K698" s="4"/>
      <c r="L698" s="4">
        <v>1</v>
      </c>
      <c r="M698" s="4">
        <v>2</v>
      </c>
      <c r="N698" s="5">
        <v>43541</v>
      </c>
      <c r="O698">
        <f t="shared" si="63"/>
        <v>0</v>
      </c>
      <c r="P698">
        <f>VLOOKUP("M"&amp;TEXT(G698,"0"),Punten!$A$1:$E$37,5,FALSE)</f>
        <v>0</v>
      </c>
      <c r="Q698">
        <f>VLOOKUP("M"&amp;TEXT(H698,"0"),Punten!$A$1:$E$37,5,FALSE)</f>
        <v>0</v>
      </c>
      <c r="R698">
        <f>VLOOKUP("M"&amp;TEXT(I698,"0"),Punten!$A$1:$E$37,5,FALSE)</f>
        <v>0</v>
      </c>
      <c r="S698">
        <f>VLOOKUP("K"&amp;TEXT(M698,"0"),Punten!$A$1:$E$37,5,FALSE)</f>
        <v>0</v>
      </c>
      <c r="T698">
        <f>VLOOKUP("H"&amp;TEXT(L698,"0"),Punten!$A$1:$E$37,5,FALSE)</f>
        <v>0</v>
      </c>
      <c r="U698">
        <f>VLOOKUP("F"&amp;TEXT(M698,"0"),Punten!$A$2:$E$158,5,FALSE)</f>
        <v>16</v>
      </c>
      <c r="V698">
        <f t="shared" si="66"/>
        <v>16</v>
      </c>
      <c r="W698" t="str">
        <f t="shared" si="64"/>
        <v>43541B17</v>
      </c>
      <c r="X698">
        <f t="shared" si="67"/>
        <v>1</v>
      </c>
      <c r="Y698" t="str">
        <f>VLOOKUP(A698,Klasses!$A$2:$B$100,2,FALSE)</f>
        <v>Boys 17/18</v>
      </c>
      <c r="Z698" t="s">
        <v>198</v>
      </c>
      <c r="AA698" t="str">
        <f t="shared" si="68"/>
        <v>HARO-BMX4LIFE TEAM</v>
      </c>
      <c r="AB698" t="str">
        <f t="shared" si="65"/>
        <v>Robbe MEERTS</v>
      </c>
    </row>
    <row r="699" spans="1:28" x14ac:dyDescent="0.25">
      <c r="A699" s="4" t="s">
        <v>40</v>
      </c>
      <c r="B699" s="4">
        <v>45763</v>
      </c>
      <c r="C699" s="4" t="s">
        <v>146</v>
      </c>
      <c r="D699" s="4" t="s">
        <v>152</v>
      </c>
      <c r="E699" s="5">
        <v>37759</v>
      </c>
      <c r="F699" s="4" t="s">
        <v>86</v>
      </c>
      <c r="G699" s="4">
        <v>2</v>
      </c>
      <c r="H699" s="4">
        <v>1</v>
      </c>
      <c r="I699" s="4">
        <v>3</v>
      </c>
      <c r="J699" s="4"/>
      <c r="K699" s="4">
        <v>2</v>
      </c>
      <c r="L699" s="4">
        <v>4</v>
      </c>
      <c r="M699" s="4">
        <v>5</v>
      </c>
      <c r="N699" s="5">
        <v>43541</v>
      </c>
      <c r="O699">
        <f t="shared" si="63"/>
        <v>0</v>
      </c>
      <c r="P699">
        <f>VLOOKUP("M"&amp;TEXT(G699,"0"),Punten!$A$1:$E$37,5,FALSE)</f>
        <v>0</v>
      </c>
      <c r="Q699">
        <f>VLOOKUP("M"&amp;TEXT(H699,"0"),Punten!$A$1:$E$37,5,FALSE)</f>
        <v>0</v>
      </c>
      <c r="R699">
        <f>VLOOKUP("M"&amp;TEXT(I699,"0"),Punten!$A$1:$E$37,5,FALSE)</f>
        <v>0</v>
      </c>
      <c r="S699">
        <f>VLOOKUP("K"&amp;TEXT(M699,"0"),Punten!$A$1:$E$37,5,FALSE)</f>
        <v>0</v>
      </c>
      <c r="T699">
        <f>VLOOKUP("H"&amp;TEXT(L699,"0"),Punten!$A$1:$E$37,5,FALSE)</f>
        <v>0</v>
      </c>
      <c r="U699">
        <f>VLOOKUP("F"&amp;TEXT(M699,"0"),Punten!$A$2:$E$158,5,FALSE)</f>
        <v>9</v>
      </c>
      <c r="V699">
        <f t="shared" si="66"/>
        <v>9</v>
      </c>
      <c r="W699" t="str">
        <f t="shared" si="64"/>
        <v>43541B15</v>
      </c>
      <c r="X699">
        <f t="shared" si="67"/>
        <v>2</v>
      </c>
      <c r="Y699" t="str">
        <f>VLOOKUP(A699,Klasses!$A$2:$B$100,2,FALSE)</f>
        <v>Boys 15/16</v>
      </c>
      <c r="Z699" t="s">
        <v>198</v>
      </c>
      <c r="AA699" t="str">
        <f t="shared" si="68"/>
        <v>HARO-BMX4LIFE TEAM</v>
      </c>
      <c r="AB699" t="str">
        <f t="shared" si="65"/>
        <v>Mattheo HANNES</v>
      </c>
    </row>
    <row r="700" spans="1:28" x14ac:dyDescent="0.25">
      <c r="A700" s="4" t="s">
        <v>40</v>
      </c>
      <c r="B700" s="4">
        <v>47042</v>
      </c>
      <c r="C700" s="4" t="s">
        <v>87</v>
      </c>
      <c r="D700" s="4" t="s">
        <v>149</v>
      </c>
      <c r="E700" s="5">
        <v>38037</v>
      </c>
      <c r="F700" s="4" t="s">
        <v>86</v>
      </c>
      <c r="G700" s="4">
        <v>3</v>
      </c>
      <c r="H700" s="4">
        <v>5</v>
      </c>
      <c r="I700" s="4">
        <v>7</v>
      </c>
      <c r="J700" s="4"/>
      <c r="K700" s="4">
        <v>7</v>
      </c>
      <c r="L700" s="4"/>
      <c r="M700" s="4"/>
      <c r="N700" s="5">
        <v>43541</v>
      </c>
      <c r="O700">
        <f t="shared" si="63"/>
        <v>0</v>
      </c>
      <c r="P700">
        <f>VLOOKUP("M"&amp;TEXT(G700,"0"),Punten!$A$1:$E$37,5,FALSE)</f>
        <v>0</v>
      </c>
      <c r="Q700">
        <f>VLOOKUP("M"&amp;TEXT(H700,"0"),Punten!$A$1:$E$37,5,FALSE)</f>
        <v>0</v>
      </c>
      <c r="R700">
        <f>VLOOKUP("M"&amp;TEXT(I700,"0"),Punten!$A$1:$E$37,5,FALSE)</f>
        <v>0</v>
      </c>
      <c r="S700">
        <f>VLOOKUP("K"&amp;TEXT(M700,"0"),Punten!$A$1:$E$37,5,FALSE)</f>
        <v>0</v>
      </c>
      <c r="T700">
        <f>VLOOKUP("H"&amp;TEXT(L700,"0"),Punten!$A$1:$E$37,5,FALSE)</f>
        <v>0</v>
      </c>
      <c r="U700">
        <f>VLOOKUP("F"&amp;TEXT(M700,"0"),Punten!$A$2:$E$158,5,FALSE)</f>
        <v>0</v>
      </c>
      <c r="V700">
        <f t="shared" si="66"/>
        <v>0</v>
      </c>
      <c r="W700" t="str">
        <f t="shared" si="64"/>
        <v>43541B15</v>
      </c>
      <c r="X700">
        <f t="shared" si="67"/>
        <v>3</v>
      </c>
      <c r="Y700" t="str">
        <f>VLOOKUP(A700,Klasses!$A$2:$B$100,2,FALSE)</f>
        <v>Boys 15/16</v>
      </c>
      <c r="Z700" t="s">
        <v>198</v>
      </c>
      <c r="AA700" t="str">
        <f t="shared" si="68"/>
        <v>HARO-BMX4LIFE TEAM</v>
      </c>
      <c r="AB700" t="str">
        <f t="shared" si="65"/>
        <v>Luka VAN STEENBERGEN</v>
      </c>
    </row>
    <row r="701" spans="1:28" x14ac:dyDescent="0.25">
      <c r="A701" s="4" t="s">
        <v>65</v>
      </c>
      <c r="B701" s="4">
        <v>45664</v>
      </c>
      <c r="C701" s="4" t="s">
        <v>186</v>
      </c>
      <c r="D701" s="4" t="s">
        <v>187</v>
      </c>
      <c r="E701" s="5">
        <v>36093</v>
      </c>
      <c r="F701" s="4" t="s">
        <v>86</v>
      </c>
      <c r="G701" s="4">
        <v>2</v>
      </c>
      <c r="H701" s="4">
        <v>5</v>
      </c>
      <c r="I701" s="4">
        <v>6</v>
      </c>
      <c r="J701" s="4"/>
      <c r="K701" s="4"/>
      <c r="L701" s="4"/>
      <c r="M701" s="4"/>
      <c r="N701" s="5">
        <v>43541</v>
      </c>
      <c r="O701">
        <f t="shared" si="63"/>
        <v>0</v>
      </c>
      <c r="P701">
        <f>VLOOKUP("M"&amp;TEXT(G701,"0"),Punten!$A$1:$E$37,5,FALSE)</f>
        <v>0</v>
      </c>
      <c r="Q701">
        <f>VLOOKUP("M"&amp;TEXT(H701,"0"),Punten!$A$1:$E$37,5,FALSE)</f>
        <v>0</v>
      </c>
      <c r="R701">
        <f>VLOOKUP("M"&amp;TEXT(I701,"0"),Punten!$A$1:$E$37,5,FALSE)</f>
        <v>0</v>
      </c>
      <c r="S701">
        <f>VLOOKUP("K"&amp;TEXT(M701,"0"),Punten!$A$1:$E$37,5,FALSE)</f>
        <v>0</v>
      </c>
      <c r="T701">
        <f>VLOOKUP("H"&amp;TEXT(L701,"0"),Punten!$A$1:$E$37,5,FALSE)</f>
        <v>0</v>
      </c>
      <c r="U701">
        <f>VLOOKUP("F"&amp;TEXT(M701,"0"),Punten!$A$2:$E$158,5,FALSE)</f>
        <v>0</v>
      </c>
      <c r="V701">
        <f t="shared" si="66"/>
        <v>0</v>
      </c>
      <c r="W701" t="str">
        <f t="shared" si="64"/>
        <v>43541ME</v>
      </c>
      <c r="X701">
        <f t="shared" si="67"/>
        <v>4</v>
      </c>
      <c r="Y701" t="str">
        <f>VLOOKUP(A701,Klasses!$A$2:$B$100,2,FALSE)</f>
        <v>Men Elite</v>
      </c>
      <c r="Z701" t="s">
        <v>198</v>
      </c>
      <c r="AA701" t="str">
        <f t="shared" si="68"/>
        <v>HARO-BMX4LIFE TEAM</v>
      </c>
      <c r="AB701" t="str">
        <f t="shared" si="65"/>
        <v>Stef LAUWERS</v>
      </c>
    </row>
    <row r="702" spans="1:28" x14ac:dyDescent="0.25">
      <c r="A702" s="4" t="s">
        <v>38</v>
      </c>
      <c r="B702" s="4">
        <v>56240</v>
      </c>
      <c r="C702" s="4" t="s">
        <v>165</v>
      </c>
      <c r="D702" s="4" t="s">
        <v>78</v>
      </c>
      <c r="E702" s="5">
        <v>36393</v>
      </c>
      <c r="F702" s="4" t="s">
        <v>77</v>
      </c>
      <c r="G702" s="4">
        <v>1</v>
      </c>
      <c r="H702" s="4">
        <v>3</v>
      </c>
      <c r="I702" s="4">
        <v>2</v>
      </c>
      <c r="J702" s="4"/>
      <c r="K702" s="4">
        <v>1</v>
      </c>
      <c r="L702" s="4">
        <v>2</v>
      </c>
      <c r="M702" s="4">
        <v>2</v>
      </c>
      <c r="N702" s="5">
        <v>43541</v>
      </c>
      <c r="O702">
        <f t="shared" si="63"/>
        <v>0</v>
      </c>
      <c r="P702">
        <f>VLOOKUP("M"&amp;TEXT(G702,"0"),Punten!$A$1:$E$37,5,FALSE)</f>
        <v>0</v>
      </c>
      <c r="Q702">
        <f>VLOOKUP("M"&amp;TEXT(H702,"0"),Punten!$A$1:$E$37,5,FALSE)</f>
        <v>0</v>
      </c>
      <c r="R702">
        <f>VLOOKUP("M"&amp;TEXT(I702,"0"),Punten!$A$1:$E$37,5,FALSE)</f>
        <v>0</v>
      </c>
      <c r="S702">
        <f>VLOOKUP("K"&amp;TEXT(M702,"0"),Punten!$A$1:$E$37,5,FALSE)</f>
        <v>0</v>
      </c>
      <c r="T702">
        <f>VLOOKUP("H"&amp;TEXT(L702,"0"),Punten!$A$1:$E$37,5,FALSE)</f>
        <v>0</v>
      </c>
      <c r="U702">
        <f>VLOOKUP("F"&amp;TEXT(M702,"0"),Punten!$A$2:$E$158,5,FALSE)</f>
        <v>16</v>
      </c>
      <c r="V702">
        <f t="shared" si="66"/>
        <v>16</v>
      </c>
      <c r="W702" t="str">
        <f t="shared" si="64"/>
        <v>43541B19</v>
      </c>
      <c r="X702">
        <f t="shared" si="67"/>
        <v>1</v>
      </c>
      <c r="Y702" t="str">
        <f>VLOOKUP(A702,Klasses!$A$2:$B$100,2,FALSE)</f>
        <v>Boys 19+</v>
      </c>
      <c r="Z702" t="s">
        <v>198</v>
      </c>
      <c r="AA702" t="str">
        <f t="shared" si="68"/>
        <v>ICE FACTORY BELGIUM</v>
      </c>
      <c r="AB702" t="str">
        <f t="shared" si="65"/>
        <v>Dennis STEEMANS</v>
      </c>
    </row>
    <row r="703" spans="1:28" x14ac:dyDescent="0.25">
      <c r="A703" s="4" t="s">
        <v>46</v>
      </c>
      <c r="B703" s="4">
        <v>45780</v>
      </c>
      <c r="C703" s="4" t="s">
        <v>184</v>
      </c>
      <c r="D703" s="4" t="s">
        <v>185</v>
      </c>
      <c r="E703" s="5">
        <v>37153</v>
      </c>
      <c r="F703" s="4" t="s">
        <v>77</v>
      </c>
      <c r="G703" s="4">
        <v>2</v>
      </c>
      <c r="H703" s="4">
        <v>2</v>
      </c>
      <c r="I703" s="4">
        <v>3</v>
      </c>
      <c r="J703" s="4"/>
      <c r="K703" s="4"/>
      <c r="L703" s="4">
        <v>3</v>
      </c>
      <c r="M703" s="4">
        <v>6</v>
      </c>
      <c r="N703" s="5">
        <v>43541</v>
      </c>
      <c r="O703">
        <f t="shared" si="63"/>
        <v>0</v>
      </c>
      <c r="P703">
        <f>VLOOKUP("M"&amp;TEXT(G703,"0"),Punten!$A$1:$E$37,5,FALSE)</f>
        <v>0</v>
      </c>
      <c r="Q703">
        <f>VLOOKUP("M"&amp;TEXT(H703,"0"),Punten!$A$1:$E$37,5,FALSE)</f>
        <v>0</v>
      </c>
      <c r="R703">
        <f>VLOOKUP("M"&amp;TEXT(I703,"0"),Punten!$A$1:$E$37,5,FALSE)</f>
        <v>0</v>
      </c>
      <c r="S703">
        <f>VLOOKUP("K"&amp;TEXT(M703,"0"),Punten!$A$1:$E$37,5,FALSE)</f>
        <v>0</v>
      </c>
      <c r="T703">
        <f>VLOOKUP("H"&amp;TEXT(L703,"0"),Punten!$A$1:$E$37,5,FALSE)</f>
        <v>0</v>
      </c>
      <c r="U703">
        <f>VLOOKUP("F"&amp;TEXT(M703,"0"),Punten!$A$2:$E$158,5,FALSE)</f>
        <v>7</v>
      </c>
      <c r="V703">
        <f t="shared" si="66"/>
        <v>7</v>
      </c>
      <c r="W703" t="str">
        <f t="shared" si="64"/>
        <v>43541G15</v>
      </c>
      <c r="X703">
        <f t="shared" si="67"/>
        <v>2</v>
      </c>
      <c r="Y703" t="str">
        <f>VLOOKUP(A703,Klasses!$A$2:$B$100,2,FALSE)</f>
        <v>Girls 15+</v>
      </c>
      <c r="Z703" t="s">
        <v>198</v>
      </c>
      <c r="AA703" t="str">
        <f t="shared" si="68"/>
        <v>ICE FACTORY BELGIUM</v>
      </c>
      <c r="AB703" t="str">
        <f t="shared" si="65"/>
        <v>Yellise VAN DEN BROECK</v>
      </c>
    </row>
    <row r="704" spans="1:28" x14ac:dyDescent="0.25">
      <c r="A704" s="4" t="s">
        <v>72</v>
      </c>
      <c r="B704" s="4">
        <v>49660</v>
      </c>
      <c r="C704" s="4" t="s">
        <v>88</v>
      </c>
      <c r="D704" s="4" t="s">
        <v>89</v>
      </c>
      <c r="E704" s="5">
        <v>35668</v>
      </c>
      <c r="F704" s="4" t="s">
        <v>77</v>
      </c>
      <c r="G704" s="4">
        <v>2</v>
      </c>
      <c r="H704" s="4">
        <v>3</v>
      </c>
      <c r="I704" s="4">
        <v>2</v>
      </c>
      <c r="J704" s="4"/>
      <c r="K704" s="4"/>
      <c r="L704" s="4">
        <v>4</v>
      </c>
      <c r="M704" s="4">
        <v>7</v>
      </c>
      <c r="N704" s="5">
        <v>43541</v>
      </c>
      <c r="O704">
        <f t="shared" si="63"/>
        <v>0</v>
      </c>
      <c r="P704">
        <f>VLOOKUP("M"&amp;TEXT(G704,"0"),Punten!$A$1:$E$37,5,FALSE)</f>
        <v>0</v>
      </c>
      <c r="Q704">
        <f>VLOOKUP("M"&amp;TEXT(H704,"0"),Punten!$A$1:$E$37,5,FALSE)</f>
        <v>0</v>
      </c>
      <c r="R704">
        <f>VLOOKUP("M"&amp;TEXT(I704,"0"),Punten!$A$1:$E$37,5,FALSE)</f>
        <v>0</v>
      </c>
      <c r="S704">
        <f>VLOOKUP("K"&amp;TEXT(M704,"0"),Punten!$A$1:$E$37,5,FALSE)</f>
        <v>0</v>
      </c>
      <c r="T704">
        <f>VLOOKUP("H"&amp;TEXT(L704,"0"),Punten!$A$1:$E$37,5,FALSE)</f>
        <v>0</v>
      </c>
      <c r="U704">
        <f>VLOOKUP("F"&amp;TEXT(M704,"0"),Punten!$A$2:$E$158,5,FALSE)</f>
        <v>6</v>
      </c>
      <c r="V704">
        <f t="shared" si="66"/>
        <v>6</v>
      </c>
      <c r="W704" t="str">
        <f t="shared" si="64"/>
        <v>43541C29</v>
      </c>
      <c r="X704">
        <f t="shared" si="67"/>
        <v>3</v>
      </c>
      <c r="Y704" t="str">
        <f>VLOOKUP(A704,Klasses!$A$2:$B$100,2,FALSE)</f>
        <v>Cruisers 17-29 jaar</v>
      </c>
      <c r="Z704" t="s">
        <v>198</v>
      </c>
      <c r="AA704" t="str">
        <f t="shared" si="68"/>
        <v>ICE FACTORY BELGIUM</v>
      </c>
      <c r="AB704" t="str">
        <f t="shared" si="65"/>
        <v>Svendsen GOEMAN</v>
      </c>
    </row>
    <row r="705" spans="1:28" x14ac:dyDescent="0.25">
      <c r="A705" s="4" t="s">
        <v>72</v>
      </c>
      <c r="B705" s="4">
        <v>49644</v>
      </c>
      <c r="C705" s="4" t="s">
        <v>75</v>
      </c>
      <c r="D705" s="4" t="s">
        <v>76</v>
      </c>
      <c r="E705" s="5">
        <v>37365</v>
      </c>
      <c r="F705" s="4" t="s">
        <v>77</v>
      </c>
      <c r="G705" s="4">
        <v>5</v>
      </c>
      <c r="H705" s="4">
        <v>4</v>
      </c>
      <c r="I705" s="4">
        <v>3</v>
      </c>
      <c r="J705" s="4"/>
      <c r="K705" s="4"/>
      <c r="L705" s="4">
        <v>7</v>
      </c>
      <c r="M705" s="4"/>
      <c r="N705" s="5">
        <v>43541</v>
      </c>
      <c r="O705">
        <f t="shared" si="63"/>
        <v>0</v>
      </c>
      <c r="P705">
        <f>VLOOKUP("M"&amp;TEXT(G705,"0"),Punten!$A$1:$E$37,5,FALSE)</f>
        <v>0</v>
      </c>
      <c r="Q705">
        <f>VLOOKUP("M"&amp;TEXT(H705,"0"),Punten!$A$1:$E$37,5,FALSE)</f>
        <v>0</v>
      </c>
      <c r="R705">
        <f>VLOOKUP("M"&amp;TEXT(I705,"0"),Punten!$A$1:$E$37,5,FALSE)</f>
        <v>0</v>
      </c>
      <c r="S705">
        <f>VLOOKUP("K"&amp;TEXT(M705,"0"),Punten!$A$1:$E$37,5,FALSE)</f>
        <v>0</v>
      </c>
      <c r="T705">
        <f>VLOOKUP("H"&amp;TEXT(L705,"0"),Punten!$A$1:$E$37,5,FALSE)</f>
        <v>0</v>
      </c>
      <c r="U705">
        <f>VLOOKUP("F"&amp;TEXT(M705,"0"),Punten!$A$2:$E$158,5,FALSE)</f>
        <v>0</v>
      </c>
      <c r="V705">
        <f t="shared" si="66"/>
        <v>0</v>
      </c>
      <c r="W705" t="str">
        <f t="shared" si="64"/>
        <v>43541C29</v>
      </c>
      <c r="X705">
        <f t="shared" si="67"/>
        <v>4</v>
      </c>
      <c r="Y705" t="str">
        <f>VLOOKUP(A705,Klasses!$A$2:$B$100,2,FALSE)</f>
        <v>Cruisers 17-29 jaar</v>
      </c>
      <c r="Z705" t="s">
        <v>198</v>
      </c>
      <c r="AA705" t="str">
        <f t="shared" si="68"/>
        <v>ICE FACTORY BELGIUM</v>
      </c>
      <c r="AB705" t="str">
        <f t="shared" si="65"/>
        <v>Gerben GOEMAN</v>
      </c>
    </row>
    <row r="706" spans="1:28" x14ac:dyDescent="0.25">
      <c r="A706" s="4" t="s">
        <v>42</v>
      </c>
      <c r="B706" s="4">
        <v>52153</v>
      </c>
      <c r="C706" s="4" t="s">
        <v>67</v>
      </c>
      <c r="D706" s="4" t="s">
        <v>133</v>
      </c>
      <c r="E706" s="5">
        <v>38767</v>
      </c>
      <c r="F706" s="4" t="s">
        <v>96</v>
      </c>
      <c r="G706" s="4">
        <v>1</v>
      </c>
      <c r="H706" s="4">
        <v>1</v>
      </c>
      <c r="I706" s="4">
        <v>1</v>
      </c>
      <c r="J706" s="4"/>
      <c r="K706" s="4">
        <v>1</v>
      </c>
      <c r="L706" s="4">
        <v>1</v>
      </c>
      <c r="M706" s="4">
        <v>1</v>
      </c>
      <c r="N706" s="5">
        <v>43541</v>
      </c>
      <c r="O706">
        <f t="shared" ref="O706:O769" si="69">COUNTIF($W$2:$W$5,W706)</f>
        <v>0</v>
      </c>
      <c r="P706">
        <f>VLOOKUP("M"&amp;TEXT(G706,"0"),Punten!$A$1:$E$37,5,FALSE)</f>
        <v>0</v>
      </c>
      <c r="Q706">
        <f>VLOOKUP("M"&amp;TEXT(H706,"0"),Punten!$A$1:$E$37,5,FALSE)</f>
        <v>0</v>
      </c>
      <c r="R706">
        <f>VLOOKUP("M"&amp;TEXT(I706,"0"),Punten!$A$1:$E$37,5,FALSE)</f>
        <v>0</v>
      </c>
      <c r="S706">
        <f>VLOOKUP("K"&amp;TEXT(M706,"0"),Punten!$A$1:$E$37,5,FALSE)</f>
        <v>0</v>
      </c>
      <c r="T706">
        <f>VLOOKUP("H"&amp;TEXT(L706,"0"),Punten!$A$1:$E$37,5,FALSE)</f>
        <v>0</v>
      </c>
      <c r="U706">
        <f>VLOOKUP("F"&amp;TEXT(M706,"0"),Punten!$A$2:$E$158,5,FALSE)</f>
        <v>20</v>
      </c>
      <c r="V706">
        <f t="shared" si="66"/>
        <v>20</v>
      </c>
      <c r="W706" t="str">
        <f t="shared" ref="W706:W769" si="70">N706&amp;A706</f>
        <v>43541B13</v>
      </c>
      <c r="X706">
        <f t="shared" si="67"/>
        <v>1</v>
      </c>
      <c r="Y706" t="str">
        <f>VLOOKUP(A706,Klasses!$A$2:$B$100,2,FALSE)</f>
        <v>Boys 13</v>
      </c>
      <c r="Z706" t="s">
        <v>198</v>
      </c>
      <c r="AA706" t="str">
        <f t="shared" si="68"/>
        <v>MARTIN SPORTS PRO WINNER FACTORY TEAM</v>
      </c>
      <c r="AB706" t="str">
        <f t="shared" ref="AB706:AB769" si="71">D706</f>
        <v>Gianni TERRYN</v>
      </c>
    </row>
    <row r="707" spans="1:28" x14ac:dyDescent="0.25">
      <c r="A707" s="4" t="s">
        <v>65</v>
      </c>
      <c r="B707" s="4">
        <v>47298</v>
      </c>
      <c r="C707" s="4" t="s">
        <v>97</v>
      </c>
      <c r="D707" s="4" t="s">
        <v>194</v>
      </c>
      <c r="E707" s="5">
        <v>34479</v>
      </c>
      <c r="F707" s="4" t="s">
        <v>96</v>
      </c>
      <c r="G707" s="4">
        <v>2</v>
      </c>
      <c r="H707" s="4">
        <v>1</v>
      </c>
      <c r="I707" s="4">
        <v>2</v>
      </c>
      <c r="J707" s="4"/>
      <c r="K707" s="4"/>
      <c r="L707" s="4">
        <v>3</v>
      </c>
      <c r="M707" s="4">
        <v>4</v>
      </c>
      <c r="N707" s="5">
        <v>43541</v>
      </c>
      <c r="O707">
        <f t="shared" si="69"/>
        <v>0</v>
      </c>
      <c r="P707">
        <f>VLOOKUP("M"&amp;TEXT(G707,"0"),Punten!$A$1:$E$37,5,FALSE)</f>
        <v>0</v>
      </c>
      <c r="Q707">
        <f>VLOOKUP("M"&amp;TEXT(H707,"0"),Punten!$A$1:$E$37,5,FALSE)</f>
        <v>0</v>
      </c>
      <c r="R707">
        <f>VLOOKUP("M"&amp;TEXT(I707,"0"),Punten!$A$1:$E$37,5,FALSE)</f>
        <v>0</v>
      </c>
      <c r="S707">
        <f>VLOOKUP("K"&amp;TEXT(M707,"0"),Punten!$A$1:$E$37,5,FALSE)</f>
        <v>0</v>
      </c>
      <c r="T707">
        <f>VLOOKUP("H"&amp;TEXT(L707,"0"),Punten!$A$1:$E$37,5,FALSE)</f>
        <v>0</v>
      </c>
      <c r="U707">
        <f>VLOOKUP("F"&amp;TEXT(M707,"0"),Punten!$A$2:$E$158,5,FALSE)</f>
        <v>11</v>
      </c>
      <c r="V707">
        <f t="shared" si="66"/>
        <v>11</v>
      </c>
      <c r="W707" t="str">
        <f t="shared" si="70"/>
        <v>43541ME</v>
      </c>
      <c r="X707">
        <f t="shared" si="67"/>
        <v>2</v>
      </c>
      <c r="Y707" t="str">
        <f>VLOOKUP(A707,Klasses!$A$2:$B$100,2,FALSE)</f>
        <v>Men Elite</v>
      </c>
      <c r="Z707" t="s">
        <v>198</v>
      </c>
      <c r="AA707" t="str">
        <f t="shared" si="68"/>
        <v>MARTIN SPORTS PRO WINNER FACTORY TEAM</v>
      </c>
      <c r="AB707" t="str">
        <f t="shared" si="71"/>
        <v>Michael BOGAERTS</v>
      </c>
    </row>
    <row r="708" spans="1:28" x14ac:dyDescent="0.25">
      <c r="A708" s="4" t="s">
        <v>49</v>
      </c>
      <c r="B708" s="4">
        <v>52317</v>
      </c>
      <c r="C708" s="4" t="s">
        <v>94</v>
      </c>
      <c r="D708" s="4" t="s">
        <v>95</v>
      </c>
      <c r="E708" s="5">
        <v>31067</v>
      </c>
      <c r="F708" s="4" t="s">
        <v>96</v>
      </c>
      <c r="G708" s="4">
        <v>2</v>
      </c>
      <c r="H708" s="4">
        <v>2</v>
      </c>
      <c r="I708" s="4">
        <v>2</v>
      </c>
      <c r="J708" s="4"/>
      <c r="K708" s="4"/>
      <c r="L708" s="4"/>
      <c r="M708" s="4">
        <v>8</v>
      </c>
      <c r="N708" s="5">
        <v>43541</v>
      </c>
      <c r="O708">
        <f t="shared" si="69"/>
        <v>0</v>
      </c>
      <c r="P708">
        <f>VLOOKUP("M"&amp;TEXT(G708,"0"),Punten!$A$1:$E$37,5,FALSE)</f>
        <v>0</v>
      </c>
      <c r="Q708">
        <f>VLOOKUP("M"&amp;TEXT(H708,"0"),Punten!$A$1:$E$37,5,FALSE)</f>
        <v>0</v>
      </c>
      <c r="R708">
        <f>VLOOKUP("M"&amp;TEXT(I708,"0"),Punten!$A$1:$E$37,5,FALSE)</f>
        <v>0</v>
      </c>
      <c r="S708">
        <f>VLOOKUP("K"&amp;TEXT(M708,"0"),Punten!$A$1:$E$37,5,FALSE)</f>
        <v>0</v>
      </c>
      <c r="T708">
        <f>VLOOKUP("H"&amp;TEXT(L708,"0"),Punten!$A$1:$E$37,5,FALSE)</f>
        <v>0</v>
      </c>
      <c r="U708">
        <f>VLOOKUP("F"&amp;TEXT(M708,"0"),Punten!$A$2:$E$158,5,FALSE)</f>
        <v>5</v>
      </c>
      <c r="V708">
        <f t="shared" si="66"/>
        <v>5</v>
      </c>
      <c r="W708" t="str">
        <f t="shared" si="70"/>
        <v>43541C30</v>
      </c>
      <c r="X708">
        <f t="shared" si="67"/>
        <v>3</v>
      </c>
      <c r="Y708" t="str">
        <f>VLOOKUP(A708,Klasses!$A$2:$B$100,2,FALSE)</f>
        <v>Cruisers 30-39 jaar</v>
      </c>
      <c r="Z708" t="s">
        <v>198</v>
      </c>
      <c r="AA708" t="str">
        <f t="shared" si="68"/>
        <v>MARTIN SPORTS PRO WINNER FACTORY TEAM</v>
      </c>
      <c r="AB708" t="str">
        <f t="shared" si="71"/>
        <v>Gorden MARTIN</v>
      </c>
    </row>
    <row r="709" spans="1:28" x14ac:dyDescent="0.25">
      <c r="A709" s="4" t="s">
        <v>41</v>
      </c>
      <c r="B709" s="4">
        <v>54283</v>
      </c>
      <c r="C709" s="4" t="s">
        <v>67</v>
      </c>
      <c r="D709" s="4" t="s">
        <v>141</v>
      </c>
      <c r="E709" s="5">
        <v>38434</v>
      </c>
      <c r="F709" s="4" t="s">
        <v>96</v>
      </c>
      <c r="G709" s="4">
        <v>1</v>
      </c>
      <c r="H709" s="4">
        <v>1</v>
      </c>
      <c r="I709" s="4">
        <v>2</v>
      </c>
      <c r="J709" s="4"/>
      <c r="K709" s="4">
        <v>5</v>
      </c>
      <c r="L709" s="4"/>
      <c r="M709" s="4"/>
      <c r="N709" s="5">
        <v>43541</v>
      </c>
      <c r="O709">
        <f t="shared" si="69"/>
        <v>0</v>
      </c>
      <c r="P709">
        <f>VLOOKUP("M"&amp;TEXT(G709,"0"),Punten!$A$1:$E$37,5,FALSE)</f>
        <v>0</v>
      </c>
      <c r="Q709">
        <f>VLOOKUP("M"&amp;TEXT(H709,"0"),Punten!$A$1:$E$37,5,FALSE)</f>
        <v>0</v>
      </c>
      <c r="R709">
        <f>VLOOKUP("M"&amp;TEXT(I709,"0"),Punten!$A$1:$E$37,5,FALSE)</f>
        <v>0</v>
      </c>
      <c r="S709">
        <f>VLOOKUP("K"&amp;TEXT(M709,"0"),Punten!$A$1:$E$37,5,FALSE)</f>
        <v>0</v>
      </c>
      <c r="T709">
        <f>VLOOKUP("H"&amp;TEXT(L709,"0"),Punten!$A$1:$E$37,5,FALSE)</f>
        <v>0</v>
      </c>
      <c r="U709">
        <f>VLOOKUP("F"&amp;TEXT(M709,"0"),Punten!$A$2:$E$158,5,FALSE)</f>
        <v>0</v>
      </c>
      <c r="V709">
        <f t="shared" si="66"/>
        <v>0</v>
      </c>
      <c r="W709" t="str">
        <f t="shared" si="70"/>
        <v>43541B14</v>
      </c>
      <c r="X709">
        <f t="shared" si="67"/>
        <v>4</v>
      </c>
      <c r="Y709" t="str">
        <f>VLOOKUP(A709,Klasses!$A$2:$B$100,2,FALSE)</f>
        <v>Boys 14</v>
      </c>
      <c r="Z709" t="s">
        <v>198</v>
      </c>
      <c r="AA709" t="str">
        <f t="shared" si="68"/>
        <v>MARTIN SPORTS PRO WINNER FACTORY TEAM</v>
      </c>
      <c r="AB709" t="str">
        <f t="shared" si="71"/>
        <v>Cedric PATTYN</v>
      </c>
    </row>
    <row r="710" spans="1:28" x14ac:dyDescent="0.25">
      <c r="A710" s="4" t="s">
        <v>40</v>
      </c>
      <c r="B710" s="4">
        <v>48034</v>
      </c>
      <c r="C710" s="4" t="s">
        <v>154</v>
      </c>
      <c r="D710" s="4" t="s">
        <v>155</v>
      </c>
      <c r="E710" s="5">
        <v>38005</v>
      </c>
      <c r="F710" s="4" t="s">
        <v>137</v>
      </c>
      <c r="G710" s="4">
        <v>1</v>
      </c>
      <c r="H710" s="4">
        <v>1</v>
      </c>
      <c r="I710" s="4">
        <v>1</v>
      </c>
      <c r="J710" s="4"/>
      <c r="K710" s="4">
        <v>1</v>
      </c>
      <c r="L710" s="4">
        <v>1</v>
      </c>
      <c r="M710" s="4">
        <v>1</v>
      </c>
      <c r="N710" s="5">
        <v>43541</v>
      </c>
      <c r="O710">
        <f t="shared" si="69"/>
        <v>0</v>
      </c>
      <c r="P710">
        <f>VLOOKUP("M"&amp;TEXT(G710,"0"),Punten!$A$1:$E$37,5,FALSE)</f>
        <v>0</v>
      </c>
      <c r="Q710">
        <f>VLOOKUP("M"&amp;TEXT(H710,"0"),Punten!$A$1:$E$37,5,FALSE)</f>
        <v>0</v>
      </c>
      <c r="R710">
        <f>VLOOKUP("M"&amp;TEXT(I710,"0"),Punten!$A$1:$E$37,5,FALSE)</f>
        <v>0</v>
      </c>
      <c r="S710">
        <f>VLOOKUP("K"&amp;TEXT(M710,"0"),Punten!$A$1:$E$37,5,FALSE)</f>
        <v>0</v>
      </c>
      <c r="T710">
        <f>VLOOKUP("H"&amp;TEXT(L710,"0"),Punten!$A$1:$E$37,5,FALSE)</f>
        <v>0</v>
      </c>
      <c r="U710">
        <f>VLOOKUP("F"&amp;TEXT(M710,"0"),Punten!$A$2:$E$158,5,FALSE)</f>
        <v>20</v>
      </c>
      <c r="V710">
        <f t="shared" si="66"/>
        <v>20</v>
      </c>
      <c r="W710" t="str">
        <f t="shared" si="70"/>
        <v>43541B15</v>
      </c>
      <c r="X710">
        <f t="shared" si="67"/>
        <v>1</v>
      </c>
      <c r="Y710" t="str">
        <f>VLOOKUP(A710,Klasses!$A$2:$B$100,2,FALSE)</f>
        <v>Boys 15/16</v>
      </c>
      <c r="Z710" t="s">
        <v>198</v>
      </c>
      <c r="AA710" t="str">
        <f t="shared" si="68"/>
        <v>MEYBO FACTORY TEAM BELGIUM</v>
      </c>
      <c r="AB710" t="str">
        <f t="shared" si="71"/>
        <v>Wannes MAGDELIJNS</v>
      </c>
    </row>
    <row r="711" spans="1:28" x14ac:dyDescent="0.25">
      <c r="A711" s="4" t="s">
        <v>38</v>
      </c>
      <c r="B711" s="4">
        <v>47032</v>
      </c>
      <c r="C711" s="4" t="s">
        <v>163</v>
      </c>
      <c r="D711" s="4" t="s">
        <v>164</v>
      </c>
      <c r="E711" s="5">
        <v>36194</v>
      </c>
      <c r="F711" s="4" t="s">
        <v>137</v>
      </c>
      <c r="G711" s="4">
        <v>1</v>
      </c>
      <c r="H711" s="4">
        <v>1</v>
      </c>
      <c r="I711" s="4">
        <v>2</v>
      </c>
      <c r="J711" s="4"/>
      <c r="K711" s="4">
        <v>1</v>
      </c>
      <c r="L711" s="4">
        <v>1</v>
      </c>
      <c r="M711" s="4">
        <v>1</v>
      </c>
      <c r="N711" s="5">
        <v>43541</v>
      </c>
      <c r="O711">
        <f t="shared" si="69"/>
        <v>0</v>
      </c>
      <c r="P711">
        <f>VLOOKUP("M"&amp;TEXT(G711,"0"),Punten!$A$1:$E$37,5,FALSE)</f>
        <v>0</v>
      </c>
      <c r="Q711">
        <f>VLOOKUP("M"&amp;TEXT(H711,"0"),Punten!$A$1:$E$37,5,FALSE)</f>
        <v>0</v>
      </c>
      <c r="R711">
        <f>VLOOKUP("M"&amp;TEXT(I711,"0"),Punten!$A$1:$E$37,5,FALSE)</f>
        <v>0</v>
      </c>
      <c r="S711">
        <f>VLOOKUP("K"&amp;TEXT(M711,"0"),Punten!$A$1:$E$37,5,FALSE)</f>
        <v>0</v>
      </c>
      <c r="T711">
        <f>VLOOKUP("H"&amp;TEXT(L711,"0"),Punten!$A$1:$E$37,5,FALSE)</f>
        <v>0</v>
      </c>
      <c r="U711">
        <f>VLOOKUP("F"&amp;TEXT(M711,"0"),Punten!$A$2:$E$158,5,FALSE)</f>
        <v>20</v>
      </c>
      <c r="V711">
        <f t="shared" si="66"/>
        <v>20</v>
      </c>
      <c r="W711" t="str">
        <f t="shared" si="70"/>
        <v>43541B19</v>
      </c>
      <c r="X711">
        <f t="shared" si="67"/>
        <v>2</v>
      </c>
      <c r="Y711" t="str">
        <f>VLOOKUP(A711,Klasses!$A$2:$B$100,2,FALSE)</f>
        <v>Boys 19+</v>
      </c>
      <c r="Z711" t="s">
        <v>198</v>
      </c>
      <c r="AA711" t="str">
        <f t="shared" si="68"/>
        <v>MEYBO FACTORY TEAM BELGIUM</v>
      </c>
      <c r="AB711" t="str">
        <f t="shared" si="71"/>
        <v>Brett JACOBS</v>
      </c>
    </row>
    <row r="712" spans="1:28" x14ac:dyDescent="0.25">
      <c r="A712" s="4" t="s">
        <v>45</v>
      </c>
      <c r="B712" s="4">
        <v>45754</v>
      </c>
      <c r="C712" s="4" t="s">
        <v>173</v>
      </c>
      <c r="D712" s="4" t="s">
        <v>174</v>
      </c>
      <c r="E712" s="5">
        <v>38489</v>
      </c>
      <c r="F712" s="4" t="s">
        <v>137</v>
      </c>
      <c r="G712" s="4">
        <v>1</v>
      </c>
      <c r="H712" s="4">
        <v>1</v>
      </c>
      <c r="I712" s="4">
        <v>1</v>
      </c>
      <c r="J712" s="4"/>
      <c r="K712" s="4"/>
      <c r="L712" s="4">
        <v>1</v>
      </c>
      <c r="M712" s="4">
        <v>1</v>
      </c>
      <c r="N712" s="5">
        <v>43541</v>
      </c>
      <c r="O712">
        <f t="shared" si="69"/>
        <v>0</v>
      </c>
      <c r="P712">
        <f>VLOOKUP("M"&amp;TEXT(G712,"0"),Punten!$A$1:$E$37,5,FALSE)</f>
        <v>0</v>
      </c>
      <c r="Q712">
        <f>VLOOKUP("M"&amp;TEXT(H712,"0"),Punten!$A$1:$E$37,5,FALSE)</f>
        <v>0</v>
      </c>
      <c r="R712">
        <f>VLOOKUP("M"&amp;TEXT(I712,"0"),Punten!$A$1:$E$37,5,FALSE)</f>
        <v>0</v>
      </c>
      <c r="S712">
        <f>VLOOKUP("K"&amp;TEXT(M712,"0"),Punten!$A$1:$E$37,5,FALSE)</f>
        <v>0</v>
      </c>
      <c r="T712">
        <f>VLOOKUP("H"&amp;TEXT(L712,"0"),Punten!$A$1:$E$37,5,FALSE)</f>
        <v>0</v>
      </c>
      <c r="U712">
        <f>VLOOKUP("F"&amp;TEXT(M712,"0"),Punten!$A$2:$E$158,5,FALSE)</f>
        <v>20</v>
      </c>
      <c r="V712">
        <f t="shared" si="66"/>
        <v>20</v>
      </c>
      <c r="W712" t="str">
        <f t="shared" si="70"/>
        <v>43541G13</v>
      </c>
      <c r="X712">
        <f t="shared" si="67"/>
        <v>3</v>
      </c>
      <c r="Y712" t="str">
        <f>VLOOKUP(A712,Klasses!$A$2:$B$100,2,FALSE)</f>
        <v>Girls 13/14</v>
      </c>
      <c r="Z712" t="s">
        <v>198</v>
      </c>
      <c r="AA712" t="str">
        <f t="shared" si="68"/>
        <v>MEYBO FACTORY TEAM BELGIUM</v>
      </c>
      <c r="AB712" t="str">
        <f t="shared" si="71"/>
        <v>Verona VAN MOL</v>
      </c>
    </row>
    <row r="713" spans="1:28" x14ac:dyDescent="0.25">
      <c r="A713" s="4" t="s">
        <v>42</v>
      </c>
      <c r="B713" s="4">
        <v>45752</v>
      </c>
      <c r="C713" s="4" t="s">
        <v>135</v>
      </c>
      <c r="D713" s="4" t="s">
        <v>136</v>
      </c>
      <c r="E713" s="5">
        <v>38798</v>
      </c>
      <c r="F713" s="4" t="s">
        <v>137</v>
      </c>
      <c r="G713" s="4">
        <v>2</v>
      </c>
      <c r="H713" s="4">
        <v>1</v>
      </c>
      <c r="I713" s="4">
        <v>3</v>
      </c>
      <c r="J713" s="4"/>
      <c r="K713" s="4">
        <v>1</v>
      </c>
      <c r="L713" s="4">
        <v>4</v>
      </c>
      <c r="M713" s="4">
        <v>4</v>
      </c>
      <c r="N713" s="5">
        <v>43541</v>
      </c>
      <c r="O713">
        <f t="shared" si="69"/>
        <v>0</v>
      </c>
      <c r="P713">
        <f>VLOOKUP("M"&amp;TEXT(G713,"0"),Punten!$A$1:$E$37,5,FALSE)</f>
        <v>0</v>
      </c>
      <c r="Q713">
        <f>VLOOKUP("M"&amp;TEXT(H713,"0"),Punten!$A$1:$E$37,5,FALSE)</f>
        <v>0</v>
      </c>
      <c r="R713">
        <f>VLOOKUP("M"&amp;TEXT(I713,"0"),Punten!$A$1:$E$37,5,FALSE)</f>
        <v>0</v>
      </c>
      <c r="S713">
        <f>VLOOKUP("K"&amp;TEXT(M713,"0"),Punten!$A$1:$E$37,5,FALSE)</f>
        <v>0</v>
      </c>
      <c r="T713">
        <f>VLOOKUP("H"&amp;TEXT(L713,"0"),Punten!$A$1:$E$37,5,FALSE)</f>
        <v>0</v>
      </c>
      <c r="U713">
        <f>VLOOKUP("F"&amp;TEXT(M713,"0"),Punten!$A$2:$E$158,5,FALSE)</f>
        <v>11</v>
      </c>
      <c r="V713">
        <f t="shared" si="66"/>
        <v>11</v>
      </c>
      <c r="W713" t="str">
        <f t="shared" si="70"/>
        <v>43541B13</v>
      </c>
      <c r="X713">
        <f t="shared" si="67"/>
        <v>4</v>
      </c>
      <c r="Y713" t="str">
        <f>VLOOKUP(A713,Klasses!$A$2:$B$100,2,FALSE)</f>
        <v>Boys 13</v>
      </c>
      <c r="Z713" t="s">
        <v>198</v>
      </c>
      <c r="AA713" t="str">
        <f t="shared" si="68"/>
        <v>MEYBO FACTORY TEAM BELGIUM</v>
      </c>
      <c r="AB713" t="str">
        <f t="shared" si="71"/>
        <v>Sem BOECKX</v>
      </c>
    </row>
    <row r="714" spans="1:28" x14ac:dyDescent="0.25">
      <c r="A714" s="4" t="s">
        <v>48</v>
      </c>
      <c r="B714" s="4">
        <v>47041</v>
      </c>
      <c r="C714" s="4" t="s">
        <v>68</v>
      </c>
      <c r="D714" s="4" t="s">
        <v>69</v>
      </c>
      <c r="E714" s="5">
        <v>38090</v>
      </c>
      <c r="F714" s="4" t="s">
        <v>70</v>
      </c>
      <c r="G714" s="4">
        <v>3</v>
      </c>
      <c r="H714" s="4">
        <v>1</v>
      </c>
      <c r="I714" s="4">
        <v>3</v>
      </c>
      <c r="J714" s="4"/>
      <c r="K714" s="4"/>
      <c r="L714" s="4">
        <v>3</v>
      </c>
      <c r="M714" s="4">
        <v>3</v>
      </c>
      <c r="N714" s="5">
        <v>43541</v>
      </c>
      <c r="O714">
        <f t="shared" si="69"/>
        <v>0</v>
      </c>
      <c r="P714">
        <f>VLOOKUP("M"&amp;TEXT(G714,"0"),Punten!$A$1:$E$37,5,FALSE)</f>
        <v>0</v>
      </c>
      <c r="Q714">
        <f>VLOOKUP("M"&amp;TEXT(H714,"0"),Punten!$A$1:$E$37,5,FALSE)</f>
        <v>0</v>
      </c>
      <c r="R714">
        <f>VLOOKUP("M"&amp;TEXT(I714,"0"),Punten!$A$1:$E$37,5,FALSE)</f>
        <v>0</v>
      </c>
      <c r="S714">
        <f>VLOOKUP("K"&amp;TEXT(M714,"0"),Punten!$A$1:$E$37,5,FALSE)</f>
        <v>0</v>
      </c>
      <c r="T714">
        <f>VLOOKUP("H"&amp;TEXT(L714,"0"),Punten!$A$1:$E$37,5,FALSE)</f>
        <v>0</v>
      </c>
      <c r="U714">
        <f>VLOOKUP("F"&amp;TEXT(M714,"0"),Punten!$A$2:$E$158,5,FALSE)</f>
        <v>13</v>
      </c>
      <c r="V714">
        <f t="shared" si="66"/>
        <v>13</v>
      </c>
      <c r="W714" t="str">
        <f t="shared" si="70"/>
        <v>43541C16</v>
      </c>
      <c r="X714">
        <f t="shared" si="67"/>
        <v>1</v>
      </c>
      <c r="Y714" t="str">
        <f>VLOOKUP(A714,Klasses!$A$2:$B$100,2,FALSE)</f>
        <v>Cruisers 16 jaar en jonger</v>
      </c>
      <c r="Z714" t="s">
        <v>198</v>
      </c>
      <c r="AA714" t="str">
        <f t="shared" si="68"/>
        <v>REVOLUTION BMX SHOP TEAM</v>
      </c>
      <c r="AB714" t="str">
        <f t="shared" si="71"/>
        <v>Bo ILEGEMS</v>
      </c>
    </row>
    <row r="715" spans="1:28" x14ac:dyDescent="0.25">
      <c r="A715" s="4" t="s">
        <v>65</v>
      </c>
      <c r="B715" s="4">
        <v>54183</v>
      </c>
      <c r="C715" s="4" t="s">
        <v>195</v>
      </c>
      <c r="D715" s="4" t="s">
        <v>196</v>
      </c>
      <c r="E715" s="5">
        <v>34571</v>
      </c>
      <c r="F715" s="4" t="s">
        <v>70</v>
      </c>
      <c r="G715" s="4">
        <v>2</v>
      </c>
      <c r="H715" s="4">
        <v>1</v>
      </c>
      <c r="I715" s="4">
        <v>2</v>
      </c>
      <c r="J715" s="4"/>
      <c r="K715" s="4"/>
      <c r="L715" s="4">
        <v>2</v>
      </c>
      <c r="M715" s="4">
        <v>6</v>
      </c>
      <c r="N715" s="5">
        <v>43541</v>
      </c>
      <c r="O715">
        <f t="shared" si="69"/>
        <v>0</v>
      </c>
      <c r="P715">
        <f>VLOOKUP("M"&amp;TEXT(G715,"0"),Punten!$A$1:$E$37,5,FALSE)</f>
        <v>0</v>
      </c>
      <c r="Q715">
        <f>VLOOKUP("M"&amp;TEXT(H715,"0"),Punten!$A$1:$E$37,5,FALSE)</f>
        <v>0</v>
      </c>
      <c r="R715">
        <f>VLOOKUP("M"&amp;TEXT(I715,"0"),Punten!$A$1:$E$37,5,FALSE)</f>
        <v>0</v>
      </c>
      <c r="S715">
        <f>VLOOKUP("K"&amp;TEXT(M715,"0"),Punten!$A$1:$E$37,5,FALSE)</f>
        <v>0</v>
      </c>
      <c r="T715">
        <f>VLOOKUP("H"&amp;TEXT(L715,"0"),Punten!$A$1:$E$37,5,FALSE)</f>
        <v>0</v>
      </c>
      <c r="U715">
        <f>VLOOKUP("F"&amp;TEXT(M715,"0"),Punten!$A$2:$E$158,5,FALSE)</f>
        <v>7</v>
      </c>
      <c r="V715">
        <f t="shared" si="66"/>
        <v>7</v>
      </c>
      <c r="W715" t="str">
        <f t="shared" si="70"/>
        <v>43541ME</v>
      </c>
      <c r="X715">
        <f t="shared" si="67"/>
        <v>2</v>
      </c>
      <c r="Y715" t="str">
        <f>VLOOKUP(A715,Klasses!$A$2:$B$100,2,FALSE)</f>
        <v>Men Elite</v>
      </c>
      <c r="Z715" t="s">
        <v>198</v>
      </c>
      <c r="AA715" t="str">
        <f t="shared" si="68"/>
        <v>REVOLUTION BMX SHOP TEAM</v>
      </c>
      <c r="AB715" t="str">
        <f t="shared" si="71"/>
        <v>Ghinio VAN DE WEYER</v>
      </c>
    </row>
    <row r="716" spans="1:28" x14ac:dyDescent="0.25">
      <c r="A716" s="4" t="s">
        <v>39</v>
      </c>
      <c r="B716" s="4">
        <v>45777</v>
      </c>
      <c r="C716" s="4" t="s">
        <v>106</v>
      </c>
      <c r="D716" s="4" t="s">
        <v>158</v>
      </c>
      <c r="E716" s="5">
        <v>37549</v>
      </c>
      <c r="F716" s="4" t="s">
        <v>70</v>
      </c>
      <c r="G716" s="4">
        <v>2</v>
      </c>
      <c r="H716" s="4">
        <v>3</v>
      </c>
      <c r="I716" s="4">
        <v>2</v>
      </c>
      <c r="J716" s="4"/>
      <c r="K716" s="4"/>
      <c r="L716" s="4">
        <v>7</v>
      </c>
      <c r="M716" s="4"/>
      <c r="N716" s="5">
        <v>43541</v>
      </c>
      <c r="O716">
        <f t="shared" si="69"/>
        <v>0</v>
      </c>
      <c r="P716">
        <f>VLOOKUP("M"&amp;TEXT(G716,"0"),Punten!$A$1:$E$37,5,FALSE)</f>
        <v>0</v>
      </c>
      <c r="Q716">
        <f>VLOOKUP("M"&amp;TEXT(H716,"0"),Punten!$A$1:$E$37,5,FALSE)</f>
        <v>0</v>
      </c>
      <c r="R716">
        <f>VLOOKUP("M"&amp;TEXT(I716,"0"),Punten!$A$1:$E$37,5,FALSE)</f>
        <v>0</v>
      </c>
      <c r="S716">
        <f>VLOOKUP("K"&amp;TEXT(M716,"0"),Punten!$A$1:$E$37,5,FALSE)</f>
        <v>0</v>
      </c>
      <c r="T716">
        <f>VLOOKUP("H"&amp;TEXT(L716,"0"),Punten!$A$1:$E$37,5,FALSE)</f>
        <v>0</v>
      </c>
      <c r="U716">
        <f>VLOOKUP("F"&amp;TEXT(M716,"0"),Punten!$A$2:$E$158,5,FALSE)</f>
        <v>0</v>
      </c>
      <c r="V716">
        <f t="shared" si="66"/>
        <v>0</v>
      </c>
      <c r="W716" t="str">
        <f t="shared" si="70"/>
        <v>43541B17</v>
      </c>
      <c r="X716">
        <f t="shared" si="67"/>
        <v>3</v>
      </c>
      <c r="Y716" t="str">
        <f>VLOOKUP(A716,Klasses!$A$2:$B$100,2,FALSE)</f>
        <v>Boys 17/18</v>
      </c>
      <c r="Z716" t="s">
        <v>198</v>
      </c>
      <c r="AA716" t="str">
        <f t="shared" si="68"/>
        <v>REVOLUTION BMX SHOP TEAM</v>
      </c>
      <c r="AB716" t="str">
        <f t="shared" si="71"/>
        <v>Maxim VAN ROOSBROECK</v>
      </c>
    </row>
    <row r="717" spans="1:28" x14ac:dyDescent="0.25">
      <c r="A717" s="4" t="s">
        <v>65</v>
      </c>
      <c r="B717" s="4">
        <v>47037</v>
      </c>
      <c r="C717" s="4" t="s">
        <v>73</v>
      </c>
      <c r="D717" s="4" t="s">
        <v>189</v>
      </c>
      <c r="E717" s="5">
        <v>36687</v>
      </c>
      <c r="F717" s="4" t="s">
        <v>70</v>
      </c>
      <c r="G717" s="4">
        <v>5</v>
      </c>
      <c r="H717" s="4">
        <v>6</v>
      </c>
      <c r="I717" s="4">
        <v>6</v>
      </c>
      <c r="J717" s="4"/>
      <c r="K717" s="4"/>
      <c r="L717" s="4"/>
      <c r="M717" s="4"/>
      <c r="N717" s="5">
        <v>43541</v>
      </c>
      <c r="O717">
        <f t="shared" si="69"/>
        <v>0</v>
      </c>
      <c r="P717">
        <f>VLOOKUP("M"&amp;TEXT(G717,"0"),Punten!$A$1:$E$37,5,FALSE)</f>
        <v>0</v>
      </c>
      <c r="Q717">
        <f>VLOOKUP("M"&amp;TEXT(H717,"0"),Punten!$A$1:$E$37,5,FALSE)</f>
        <v>0</v>
      </c>
      <c r="R717">
        <f>VLOOKUP("M"&amp;TEXT(I717,"0"),Punten!$A$1:$E$37,5,FALSE)</f>
        <v>0</v>
      </c>
      <c r="S717">
        <f>VLOOKUP("K"&amp;TEXT(M717,"0"),Punten!$A$1:$E$37,5,FALSE)</f>
        <v>0</v>
      </c>
      <c r="T717">
        <f>VLOOKUP("H"&amp;TEXT(L717,"0"),Punten!$A$1:$E$37,5,FALSE)</f>
        <v>0</v>
      </c>
      <c r="U717">
        <f>VLOOKUP("F"&amp;TEXT(M717,"0"),Punten!$A$2:$E$158,5,FALSE)</f>
        <v>0</v>
      </c>
      <c r="V717">
        <f t="shared" si="66"/>
        <v>0</v>
      </c>
      <c r="W717" t="str">
        <f t="shared" si="70"/>
        <v>43541ME</v>
      </c>
      <c r="X717">
        <f t="shared" si="67"/>
        <v>4</v>
      </c>
      <c r="Y717" t="str">
        <f>VLOOKUP(A717,Klasses!$A$2:$B$100,2,FALSE)</f>
        <v>Men Elite</v>
      </c>
      <c r="Z717" t="s">
        <v>198</v>
      </c>
      <c r="AA717" t="str">
        <f t="shared" si="68"/>
        <v>REVOLUTION BMX SHOP TEAM</v>
      </c>
      <c r="AB717" t="str">
        <f t="shared" si="71"/>
        <v>Yan SLEGERS</v>
      </c>
    </row>
    <row r="718" spans="1:28" x14ac:dyDescent="0.25">
      <c r="A718" s="4" t="s">
        <v>39</v>
      </c>
      <c r="B718" s="4">
        <v>53023</v>
      </c>
      <c r="C718" s="4" t="s">
        <v>161</v>
      </c>
      <c r="D718" s="4" t="s">
        <v>162</v>
      </c>
      <c r="E718" s="5">
        <v>37534</v>
      </c>
      <c r="F718" s="4" t="s">
        <v>150</v>
      </c>
      <c r="G718" s="4">
        <v>4</v>
      </c>
      <c r="H718" s="4">
        <v>4</v>
      </c>
      <c r="I718" s="4">
        <v>5</v>
      </c>
      <c r="J718" s="4"/>
      <c r="K718" s="4"/>
      <c r="L718" s="4">
        <v>4</v>
      </c>
      <c r="M718" s="4">
        <v>7</v>
      </c>
      <c r="N718" s="5">
        <v>43541</v>
      </c>
      <c r="O718">
        <f t="shared" si="69"/>
        <v>0</v>
      </c>
      <c r="P718">
        <f>VLOOKUP("M"&amp;TEXT(G718,"0"),Punten!$A$1:$E$37,5,FALSE)</f>
        <v>0</v>
      </c>
      <c r="Q718">
        <f>VLOOKUP("M"&amp;TEXT(H718,"0"),Punten!$A$1:$E$37,5,FALSE)</f>
        <v>0</v>
      </c>
      <c r="R718">
        <f>VLOOKUP("M"&amp;TEXT(I718,"0"),Punten!$A$1:$E$37,5,FALSE)</f>
        <v>0</v>
      </c>
      <c r="S718">
        <f>VLOOKUP("K"&amp;TEXT(M718,"0"),Punten!$A$1:$E$37,5,FALSE)</f>
        <v>0</v>
      </c>
      <c r="T718">
        <f>VLOOKUP("H"&amp;TEXT(L718,"0"),Punten!$A$1:$E$37,5,FALSE)</f>
        <v>0</v>
      </c>
      <c r="U718">
        <f>VLOOKUP("F"&amp;TEXT(M718,"0"),Punten!$A$2:$E$158,5,FALSE)</f>
        <v>6</v>
      </c>
      <c r="V718">
        <f t="shared" si="66"/>
        <v>6</v>
      </c>
      <c r="W718" t="str">
        <f t="shared" si="70"/>
        <v>43541B17</v>
      </c>
      <c r="X718">
        <f t="shared" si="67"/>
        <v>1</v>
      </c>
      <c r="Y718" t="str">
        <f>VLOOKUP(A718,Klasses!$A$2:$B$100,2,FALSE)</f>
        <v>Boys 17/18</v>
      </c>
      <c r="Z718" t="s">
        <v>198</v>
      </c>
      <c r="AA718" t="str">
        <f t="shared" si="68"/>
        <v>SPEEDCO FACTORY TEAM</v>
      </c>
      <c r="AB718" t="str">
        <f t="shared" si="71"/>
        <v>Jorrit RUTTEN</v>
      </c>
    </row>
    <row r="719" spans="1:28" x14ac:dyDescent="0.25">
      <c r="A719" s="4" t="s">
        <v>40</v>
      </c>
      <c r="B719" s="4">
        <v>52324</v>
      </c>
      <c r="C719" s="4" t="s">
        <v>67</v>
      </c>
      <c r="D719" s="4" t="s">
        <v>151</v>
      </c>
      <c r="E719" s="5">
        <v>38111</v>
      </c>
      <c r="F719" s="4" t="s">
        <v>150</v>
      </c>
      <c r="G719" s="4">
        <v>2</v>
      </c>
      <c r="H719" s="4">
        <v>2</v>
      </c>
      <c r="I719" s="4">
        <v>1</v>
      </c>
      <c r="J719" s="4"/>
      <c r="K719" s="4">
        <v>3</v>
      </c>
      <c r="L719" s="4">
        <v>5</v>
      </c>
      <c r="M719" s="4"/>
      <c r="N719" s="5">
        <v>43541</v>
      </c>
      <c r="O719">
        <f t="shared" si="69"/>
        <v>0</v>
      </c>
      <c r="P719">
        <f>VLOOKUP("M"&amp;TEXT(G719,"0"),Punten!$A$1:$E$37,5,FALSE)</f>
        <v>0</v>
      </c>
      <c r="Q719">
        <f>VLOOKUP("M"&amp;TEXT(H719,"0"),Punten!$A$1:$E$37,5,FALSE)</f>
        <v>0</v>
      </c>
      <c r="R719">
        <f>VLOOKUP("M"&amp;TEXT(I719,"0"),Punten!$A$1:$E$37,5,FALSE)</f>
        <v>0</v>
      </c>
      <c r="S719">
        <f>VLOOKUP("K"&amp;TEXT(M719,"0"),Punten!$A$1:$E$37,5,FALSE)</f>
        <v>0</v>
      </c>
      <c r="T719">
        <f>VLOOKUP("H"&amp;TEXT(L719,"0"),Punten!$A$1:$E$37,5,FALSE)</f>
        <v>0</v>
      </c>
      <c r="U719">
        <f>VLOOKUP("F"&amp;TEXT(M719,"0"),Punten!$A$2:$E$158,5,FALSE)</f>
        <v>0</v>
      </c>
      <c r="V719">
        <f t="shared" si="66"/>
        <v>0</v>
      </c>
      <c r="W719" t="str">
        <f t="shared" si="70"/>
        <v>43541B15</v>
      </c>
      <c r="X719">
        <f t="shared" si="67"/>
        <v>2</v>
      </c>
      <c r="Y719" t="str">
        <f>VLOOKUP(A719,Klasses!$A$2:$B$100,2,FALSE)</f>
        <v>Boys 15/16</v>
      </c>
      <c r="Z719" t="s">
        <v>198</v>
      </c>
      <c r="AA719" t="str">
        <f t="shared" si="68"/>
        <v>SPEEDCO FACTORY TEAM</v>
      </c>
      <c r="AB719" t="str">
        <f t="shared" si="71"/>
        <v>Kayan SCHAERLAEKEN</v>
      </c>
    </row>
    <row r="720" spans="1:28" x14ac:dyDescent="0.25">
      <c r="A720" s="4" t="s">
        <v>46</v>
      </c>
      <c r="B720" s="4">
        <v>45788</v>
      </c>
      <c r="C720" s="4" t="s">
        <v>177</v>
      </c>
      <c r="D720" s="4" t="s">
        <v>178</v>
      </c>
      <c r="E720" s="5">
        <v>38260</v>
      </c>
      <c r="F720" s="4" t="s">
        <v>150</v>
      </c>
      <c r="G720" s="4">
        <v>7</v>
      </c>
      <c r="H720" s="4">
        <v>4</v>
      </c>
      <c r="I720" s="4">
        <v>8</v>
      </c>
      <c r="J720" s="4"/>
      <c r="K720" s="4"/>
      <c r="L720" s="4"/>
      <c r="M720" s="4"/>
      <c r="N720" s="5">
        <v>43541</v>
      </c>
      <c r="O720">
        <f t="shared" si="69"/>
        <v>0</v>
      </c>
      <c r="P720">
        <f>VLOOKUP("M"&amp;TEXT(G720,"0"),Punten!$A$1:$E$37,5,FALSE)</f>
        <v>0</v>
      </c>
      <c r="Q720">
        <f>VLOOKUP("M"&amp;TEXT(H720,"0"),Punten!$A$1:$E$37,5,FALSE)</f>
        <v>0</v>
      </c>
      <c r="R720">
        <f>VLOOKUP("M"&amp;TEXT(I720,"0"),Punten!$A$1:$E$37,5,FALSE)</f>
        <v>0</v>
      </c>
      <c r="S720">
        <f>VLOOKUP("K"&amp;TEXT(M720,"0"),Punten!$A$1:$E$37,5,FALSE)</f>
        <v>0</v>
      </c>
      <c r="T720">
        <f>VLOOKUP("H"&amp;TEXT(L720,"0"),Punten!$A$1:$E$37,5,FALSE)</f>
        <v>0</v>
      </c>
      <c r="U720">
        <f>VLOOKUP("F"&amp;TEXT(M720,"0"),Punten!$A$2:$E$158,5,FALSE)</f>
        <v>0</v>
      </c>
      <c r="V720">
        <f t="shared" si="66"/>
        <v>0</v>
      </c>
      <c r="W720" t="str">
        <f t="shared" si="70"/>
        <v>43541G15</v>
      </c>
      <c r="X720">
        <f t="shared" si="67"/>
        <v>3</v>
      </c>
      <c r="Y720" t="str">
        <f>VLOOKUP(A720,Klasses!$A$2:$B$100,2,FALSE)</f>
        <v>Girls 15+</v>
      </c>
      <c r="Z720" t="s">
        <v>198</v>
      </c>
      <c r="AA720" t="str">
        <f t="shared" si="68"/>
        <v>SPEEDCO FACTORY TEAM</v>
      </c>
      <c r="AB720" t="str">
        <f t="shared" si="71"/>
        <v>Valerie VOSSEN</v>
      </c>
    </row>
    <row r="721" spans="1:28" x14ac:dyDescent="0.25">
      <c r="A721" s="4" t="s">
        <v>46</v>
      </c>
      <c r="B721" s="4">
        <v>52322</v>
      </c>
      <c r="C721" s="4" t="s">
        <v>94</v>
      </c>
      <c r="D721" s="4" t="s">
        <v>179</v>
      </c>
      <c r="E721" s="5">
        <v>37681</v>
      </c>
      <c r="F721" s="4" t="s">
        <v>150</v>
      </c>
      <c r="G721" s="4">
        <v>3</v>
      </c>
      <c r="H721" s="4">
        <v>4</v>
      </c>
      <c r="I721" s="4">
        <v>6</v>
      </c>
      <c r="J721" s="4"/>
      <c r="K721" s="4"/>
      <c r="L721" s="4">
        <v>5</v>
      </c>
      <c r="M721" s="4"/>
      <c r="N721" s="5">
        <v>43541</v>
      </c>
      <c r="O721">
        <f t="shared" si="69"/>
        <v>0</v>
      </c>
      <c r="P721">
        <f>VLOOKUP("M"&amp;TEXT(G721,"0"),Punten!$A$1:$E$37,5,FALSE)</f>
        <v>0</v>
      </c>
      <c r="Q721">
        <f>VLOOKUP("M"&amp;TEXT(H721,"0"),Punten!$A$1:$E$37,5,FALSE)</f>
        <v>0</v>
      </c>
      <c r="R721">
        <f>VLOOKUP("M"&amp;TEXT(I721,"0"),Punten!$A$1:$E$37,5,FALSE)</f>
        <v>0</v>
      </c>
      <c r="S721">
        <f>VLOOKUP("K"&amp;TEXT(M721,"0"),Punten!$A$1:$E$37,5,FALSE)</f>
        <v>0</v>
      </c>
      <c r="T721">
        <f>VLOOKUP("H"&amp;TEXT(L721,"0"),Punten!$A$1:$E$37,5,FALSE)</f>
        <v>0</v>
      </c>
      <c r="U721">
        <f>VLOOKUP("F"&amp;TEXT(M721,"0"),Punten!$A$2:$E$158,5,FALSE)</f>
        <v>0</v>
      </c>
      <c r="V721">
        <f t="shared" si="66"/>
        <v>0</v>
      </c>
      <c r="W721" t="str">
        <f t="shared" si="70"/>
        <v>43541G15</v>
      </c>
      <c r="X721">
        <f t="shared" si="67"/>
        <v>4</v>
      </c>
      <c r="Y721" t="str">
        <f>VLOOKUP(A721,Klasses!$A$2:$B$100,2,FALSE)</f>
        <v>Girls 15+</v>
      </c>
      <c r="Z721" t="s">
        <v>198</v>
      </c>
      <c r="AA721" t="str">
        <f t="shared" si="68"/>
        <v>SPEEDCO FACTORY TEAM</v>
      </c>
      <c r="AB721" t="str">
        <f t="shared" si="71"/>
        <v>Zoe SCHAERLAEKEN</v>
      </c>
    </row>
    <row r="722" spans="1:28" x14ac:dyDescent="0.25">
      <c r="A722" s="4" t="s">
        <v>65</v>
      </c>
      <c r="B722" s="4">
        <v>53524</v>
      </c>
      <c r="C722" s="4" t="s">
        <v>71</v>
      </c>
      <c r="D722" s="4" t="s">
        <v>193</v>
      </c>
      <c r="E722" s="5">
        <v>36693</v>
      </c>
      <c r="F722" s="4" t="s">
        <v>98</v>
      </c>
      <c r="G722" s="4">
        <v>5</v>
      </c>
      <c r="H722" s="4">
        <v>2</v>
      </c>
      <c r="I722" s="4">
        <v>3</v>
      </c>
      <c r="J722" s="4"/>
      <c r="K722" s="4"/>
      <c r="L722" s="4">
        <v>2</v>
      </c>
      <c r="M722" s="4">
        <v>3</v>
      </c>
      <c r="N722" s="5">
        <v>43541</v>
      </c>
      <c r="O722">
        <f t="shared" si="69"/>
        <v>0</v>
      </c>
      <c r="P722">
        <f>VLOOKUP("M"&amp;TEXT(G722,"0"),Punten!$A$1:$E$37,5,FALSE)</f>
        <v>0</v>
      </c>
      <c r="Q722">
        <f>VLOOKUP("M"&amp;TEXT(H722,"0"),Punten!$A$1:$E$37,5,FALSE)</f>
        <v>0</v>
      </c>
      <c r="R722">
        <f>VLOOKUP("M"&amp;TEXT(I722,"0"),Punten!$A$1:$E$37,5,FALSE)</f>
        <v>0</v>
      </c>
      <c r="S722">
        <f>VLOOKUP("K"&amp;TEXT(M722,"0"),Punten!$A$1:$E$37,5,FALSE)</f>
        <v>0</v>
      </c>
      <c r="T722">
        <f>VLOOKUP("H"&amp;TEXT(L722,"0"),Punten!$A$1:$E$37,5,FALSE)</f>
        <v>0</v>
      </c>
      <c r="U722">
        <f>VLOOKUP("F"&amp;TEXT(M722,"0"),Punten!$A$2:$E$158,5,FALSE)</f>
        <v>13</v>
      </c>
      <c r="V722">
        <f t="shared" ref="V722:V785" si="72">SUM(P722:U722)</f>
        <v>13</v>
      </c>
      <c r="W722" t="str">
        <f t="shared" si="70"/>
        <v>43541ME</v>
      </c>
      <c r="X722">
        <f t="shared" si="67"/>
        <v>1</v>
      </c>
      <c r="Y722" t="str">
        <f>VLOOKUP(A722,Klasses!$A$2:$B$100,2,FALSE)</f>
        <v>Men Elite</v>
      </c>
      <c r="Z722" t="s">
        <v>198</v>
      </c>
      <c r="AA722" t="str">
        <f t="shared" si="68"/>
        <v>SUPERCROSS BVC BIKES BENELUX</v>
      </c>
      <c r="AB722" t="str">
        <f t="shared" si="71"/>
        <v>Pieter LEROI</v>
      </c>
    </row>
    <row r="723" spans="1:28" x14ac:dyDescent="0.25">
      <c r="A723" s="4" t="s">
        <v>43</v>
      </c>
      <c r="B723" s="4">
        <v>48042</v>
      </c>
      <c r="C723" s="4" t="s">
        <v>121</v>
      </c>
      <c r="D723" s="4" t="s">
        <v>122</v>
      </c>
      <c r="E723" s="5">
        <v>39128</v>
      </c>
      <c r="F723" s="4" t="s">
        <v>98</v>
      </c>
      <c r="G723" s="4">
        <v>1</v>
      </c>
      <c r="H723" s="4">
        <v>1</v>
      </c>
      <c r="I723" s="4">
        <v>8</v>
      </c>
      <c r="J723" s="4"/>
      <c r="K723" s="4">
        <v>2</v>
      </c>
      <c r="L723" s="4">
        <v>1</v>
      </c>
      <c r="M723" s="4">
        <v>4</v>
      </c>
      <c r="N723" s="5">
        <v>43541</v>
      </c>
      <c r="O723">
        <f t="shared" si="69"/>
        <v>0</v>
      </c>
      <c r="P723">
        <f>VLOOKUP("M"&amp;TEXT(G723,"0"),Punten!$A$1:$E$37,5,FALSE)</f>
        <v>0</v>
      </c>
      <c r="Q723">
        <f>VLOOKUP("M"&amp;TEXT(H723,"0"),Punten!$A$1:$E$37,5,FALSE)</f>
        <v>0</v>
      </c>
      <c r="R723">
        <f>VLOOKUP("M"&amp;TEXT(I723,"0"),Punten!$A$1:$E$37,5,FALSE)</f>
        <v>0</v>
      </c>
      <c r="S723">
        <f>VLOOKUP("K"&amp;TEXT(M723,"0"),Punten!$A$1:$E$37,5,FALSE)</f>
        <v>0</v>
      </c>
      <c r="T723">
        <f>VLOOKUP("H"&amp;TEXT(L723,"0"),Punten!$A$1:$E$37,5,FALSE)</f>
        <v>0</v>
      </c>
      <c r="U723">
        <f>VLOOKUP("F"&amp;TEXT(M723,"0"),Punten!$A$2:$E$158,5,FALSE)</f>
        <v>11</v>
      </c>
      <c r="V723">
        <f t="shared" si="72"/>
        <v>11</v>
      </c>
      <c r="W723" t="str">
        <f t="shared" si="70"/>
        <v>43541B12</v>
      </c>
      <c r="X723">
        <f t="shared" si="67"/>
        <v>2</v>
      </c>
      <c r="Y723" t="str">
        <f>VLOOKUP(A723,Klasses!$A$2:$B$100,2,FALSE)</f>
        <v>Boys 12</v>
      </c>
      <c r="Z723" t="s">
        <v>198</v>
      </c>
      <c r="AA723" t="str">
        <f t="shared" si="68"/>
        <v>SUPERCROSS BVC BIKES BENELUX</v>
      </c>
      <c r="AB723" t="str">
        <f t="shared" si="71"/>
        <v>Mika OOMS</v>
      </c>
    </row>
    <row r="724" spans="1:28" x14ac:dyDescent="0.25">
      <c r="A724" s="4" t="s">
        <v>46</v>
      </c>
      <c r="B724" s="4">
        <v>51328</v>
      </c>
      <c r="C724" s="4" t="s">
        <v>180</v>
      </c>
      <c r="D724" s="4" t="s">
        <v>181</v>
      </c>
      <c r="E724" s="5">
        <v>38064</v>
      </c>
      <c r="F724" s="4" t="s">
        <v>98</v>
      </c>
      <c r="G724" s="4">
        <v>2</v>
      </c>
      <c r="H724" s="4">
        <v>5</v>
      </c>
      <c r="I724" s="4">
        <v>5</v>
      </c>
      <c r="J724" s="4"/>
      <c r="K724" s="4"/>
      <c r="L724" s="4">
        <v>5</v>
      </c>
      <c r="M724" s="4"/>
      <c r="N724" s="5">
        <v>43541</v>
      </c>
      <c r="O724">
        <f t="shared" si="69"/>
        <v>0</v>
      </c>
      <c r="P724">
        <f>VLOOKUP("M"&amp;TEXT(G724,"0"),Punten!$A$1:$E$37,5,FALSE)</f>
        <v>0</v>
      </c>
      <c r="Q724">
        <f>VLOOKUP("M"&amp;TEXT(H724,"0"),Punten!$A$1:$E$37,5,FALSE)</f>
        <v>0</v>
      </c>
      <c r="R724">
        <f>VLOOKUP("M"&amp;TEXT(I724,"0"),Punten!$A$1:$E$37,5,FALSE)</f>
        <v>0</v>
      </c>
      <c r="S724">
        <f>VLOOKUP("K"&amp;TEXT(M724,"0"),Punten!$A$1:$E$37,5,FALSE)</f>
        <v>0</v>
      </c>
      <c r="T724">
        <f>VLOOKUP("H"&amp;TEXT(L724,"0"),Punten!$A$1:$E$37,5,FALSE)</f>
        <v>0</v>
      </c>
      <c r="U724">
        <f>VLOOKUP("F"&amp;TEXT(M724,"0"),Punten!$A$2:$E$158,5,FALSE)</f>
        <v>0</v>
      </c>
      <c r="V724">
        <f t="shared" si="72"/>
        <v>0</v>
      </c>
      <c r="W724" t="str">
        <f t="shared" si="70"/>
        <v>43541G15</v>
      </c>
      <c r="X724">
        <f t="shared" si="67"/>
        <v>3</v>
      </c>
      <c r="Y724" t="str">
        <f>VLOOKUP(A724,Klasses!$A$2:$B$100,2,FALSE)</f>
        <v>Girls 15+</v>
      </c>
      <c r="Z724" t="s">
        <v>198</v>
      </c>
      <c r="AA724" t="str">
        <f t="shared" si="68"/>
        <v>SUPERCROSS BVC BIKES BENELUX</v>
      </c>
      <c r="AB724" t="str">
        <f t="shared" si="71"/>
        <v>Aiko GOMMERS</v>
      </c>
    </row>
    <row r="725" spans="1:28" x14ac:dyDescent="0.25">
      <c r="A725" s="4" t="s">
        <v>38</v>
      </c>
      <c r="B725" s="4">
        <v>51607</v>
      </c>
      <c r="C725" s="4" t="s">
        <v>148</v>
      </c>
      <c r="D725" s="4" t="s">
        <v>166</v>
      </c>
      <c r="E725" s="5">
        <v>33049</v>
      </c>
      <c r="F725" s="4" t="s">
        <v>84</v>
      </c>
      <c r="G725" s="4">
        <v>1</v>
      </c>
      <c r="H725" s="4">
        <v>1</v>
      </c>
      <c r="I725" s="4">
        <v>1</v>
      </c>
      <c r="J725" s="4"/>
      <c r="K725" s="4">
        <v>1</v>
      </c>
      <c r="L725" s="4">
        <v>2</v>
      </c>
      <c r="M725" s="4">
        <v>3</v>
      </c>
      <c r="N725" s="5">
        <v>43541</v>
      </c>
      <c r="O725">
        <f t="shared" si="69"/>
        <v>0</v>
      </c>
      <c r="P725">
        <f>VLOOKUP("M"&amp;TEXT(G725,"0"),Punten!$A$1:$E$37,5,FALSE)</f>
        <v>0</v>
      </c>
      <c r="Q725">
        <f>VLOOKUP("M"&amp;TEXT(H725,"0"),Punten!$A$1:$E$37,5,FALSE)</f>
        <v>0</v>
      </c>
      <c r="R725">
        <f>VLOOKUP("M"&amp;TEXT(I725,"0"),Punten!$A$1:$E$37,5,FALSE)</f>
        <v>0</v>
      </c>
      <c r="S725">
        <f>VLOOKUP("K"&amp;TEXT(M725,"0"),Punten!$A$1:$E$37,5,FALSE)</f>
        <v>0</v>
      </c>
      <c r="T725">
        <f>VLOOKUP("H"&amp;TEXT(L725,"0"),Punten!$A$1:$E$37,5,FALSE)</f>
        <v>0</v>
      </c>
      <c r="U725">
        <f>VLOOKUP("F"&amp;TEXT(M725,"0"),Punten!$A$2:$E$158,5,FALSE)</f>
        <v>13</v>
      </c>
      <c r="V725">
        <f t="shared" si="72"/>
        <v>13</v>
      </c>
      <c r="W725" t="str">
        <f t="shared" si="70"/>
        <v>43541B19</v>
      </c>
      <c r="X725">
        <f t="shared" si="67"/>
        <v>1</v>
      </c>
      <c r="Y725" t="str">
        <f>VLOOKUP(A725,Klasses!$A$2:$B$100,2,FALSE)</f>
        <v>Boys 19+</v>
      </c>
      <c r="Z725" t="s">
        <v>198</v>
      </c>
      <c r="AA725" t="str">
        <f t="shared" si="68"/>
        <v>TARGET BMX TEAM</v>
      </c>
      <c r="AB725" t="str">
        <f t="shared" si="71"/>
        <v>Roy VAN AKEN</v>
      </c>
    </row>
    <row r="726" spans="1:28" x14ac:dyDescent="0.25">
      <c r="A726" s="4" t="s">
        <v>72</v>
      </c>
      <c r="B726" s="4">
        <v>51582</v>
      </c>
      <c r="C726" s="4" t="s">
        <v>82</v>
      </c>
      <c r="D726" s="4" t="s">
        <v>83</v>
      </c>
      <c r="E726" s="5">
        <v>35340</v>
      </c>
      <c r="F726" s="4" t="s">
        <v>84</v>
      </c>
      <c r="G726" s="4">
        <v>2</v>
      </c>
      <c r="H726" s="4">
        <v>2</v>
      </c>
      <c r="I726" s="4">
        <v>4</v>
      </c>
      <c r="J726" s="4"/>
      <c r="K726" s="4"/>
      <c r="L726" s="4">
        <v>2</v>
      </c>
      <c r="M726" s="4">
        <v>3</v>
      </c>
      <c r="N726" s="5">
        <v>43541</v>
      </c>
      <c r="O726">
        <f t="shared" si="69"/>
        <v>0</v>
      </c>
      <c r="P726">
        <f>VLOOKUP("M"&amp;TEXT(G726,"0"),Punten!$A$1:$E$37,5,FALSE)</f>
        <v>0</v>
      </c>
      <c r="Q726">
        <f>VLOOKUP("M"&amp;TEXT(H726,"0"),Punten!$A$1:$E$37,5,FALSE)</f>
        <v>0</v>
      </c>
      <c r="R726">
        <f>VLOOKUP("M"&amp;TEXT(I726,"0"),Punten!$A$1:$E$37,5,FALSE)</f>
        <v>0</v>
      </c>
      <c r="S726">
        <f>VLOOKUP("K"&amp;TEXT(M726,"0"),Punten!$A$1:$E$37,5,FALSE)</f>
        <v>0</v>
      </c>
      <c r="T726">
        <f>VLOOKUP("H"&amp;TEXT(L726,"0"),Punten!$A$1:$E$37,5,FALSE)</f>
        <v>0</v>
      </c>
      <c r="U726">
        <f>VLOOKUP("F"&amp;TEXT(M726,"0"),Punten!$A$2:$E$158,5,FALSE)</f>
        <v>13</v>
      </c>
      <c r="V726">
        <f t="shared" si="72"/>
        <v>13</v>
      </c>
      <c r="W726" t="str">
        <f t="shared" si="70"/>
        <v>43541C29</v>
      </c>
      <c r="X726">
        <f t="shared" si="67"/>
        <v>2</v>
      </c>
      <c r="Y726" t="str">
        <f>VLOOKUP(A726,Klasses!$A$2:$B$100,2,FALSE)</f>
        <v>Cruisers 17-29 jaar</v>
      </c>
      <c r="Z726" t="s">
        <v>198</v>
      </c>
      <c r="AA726" t="str">
        <f t="shared" si="68"/>
        <v>TARGET BMX TEAM</v>
      </c>
      <c r="AB726" t="str">
        <f t="shared" si="71"/>
        <v>Jordi VAN BOUCHOUT</v>
      </c>
    </row>
    <row r="727" spans="1:28" x14ac:dyDescent="0.25">
      <c r="A727" s="4" t="s">
        <v>46</v>
      </c>
      <c r="B727" s="4">
        <v>53523</v>
      </c>
      <c r="C727" s="4" t="s">
        <v>182</v>
      </c>
      <c r="D727" s="4" t="s">
        <v>183</v>
      </c>
      <c r="E727" s="5">
        <v>36041</v>
      </c>
      <c r="F727" s="4" t="s">
        <v>84</v>
      </c>
      <c r="G727" s="4">
        <v>3</v>
      </c>
      <c r="H727" s="4">
        <v>3</v>
      </c>
      <c r="I727" s="4">
        <v>2</v>
      </c>
      <c r="J727" s="4"/>
      <c r="K727" s="4"/>
      <c r="L727" s="4">
        <v>4</v>
      </c>
      <c r="M727" s="4">
        <v>4</v>
      </c>
      <c r="N727" s="5">
        <v>43541</v>
      </c>
      <c r="O727">
        <f t="shared" si="69"/>
        <v>0</v>
      </c>
      <c r="P727">
        <f>VLOOKUP("M"&amp;TEXT(G727,"0"),Punten!$A$1:$E$37,5,FALSE)</f>
        <v>0</v>
      </c>
      <c r="Q727">
        <f>VLOOKUP("M"&amp;TEXT(H727,"0"),Punten!$A$1:$E$37,5,FALSE)</f>
        <v>0</v>
      </c>
      <c r="R727">
        <f>VLOOKUP("M"&amp;TEXT(I727,"0"),Punten!$A$1:$E$37,5,FALSE)</f>
        <v>0</v>
      </c>
      <c r="S727">
        <f>VLOOKUP("K"&amp;TEXT(M727,"0"),Punten!$A$1:$E$37,5,FALSE)</f>
        <v>0</v>
      </c>
      <c r="T727">
        <f>VLOOKUP("H"&amp;TEXT(L727,"0"),Punten!$A$1:$E$37,5,FALSE)</f>
        <v>0</v>
      </c>
      <c r="U727">
        <f>VLOOKUP("F"&amp;TEXT(M727,"0"),Punten!$A$2:$E$158,5,FALSE)</f>
        <v>11</v>
      </c>
      <c r="V727">
        <f t="shared" si="72"/>
        <v>11</v>
      </c>
      <c r="W727" t="str">
        <f t="shared" si="70"/>
        <v>43541G15</v>
      </c>
      <c r="X727">
        <f t="shared" si="67"/>
        <v>3</v>
      </c>
      <c r="Y727" t="str">
        <f>VLOOKUP(A727,Klasses!$A$2:$B$100,2,FALSE)</f>
        <v>Girls 15+</v>
      </c>
      <c r="Z727" t="s">
        <v>198</v>
      </c>
      <c r="AA727" t="str">
        <f t="shared" si="68"/>
        <v>TARGET BMX TEAM</v>
      </c>
      <c r="AB727" t="str">
        <f t="shared" si="71"/>
        <v>Karo VERTESSEN</v>
      </c>
    </row>
    <row r="728" spans="1:28" x14ac:dyDescent="0.25">
      <c r="A728" s="4" t="s">
        <v>42</v>
      </c>
      <c r="B728" s="4">
        <v>54181</v>
      </c>
      <c r="C728" s="4" t="s">
        <v>138</v>
      </c>
      <c r="D728" s="4" t="s">
        <v>139</v>
      </c>
      <c r="E728" s="5">
        <v>38894</v>
      </c>
      <c r="F728" s="4" t="s">
        <v>84</v>
      </c>
      <c r="G728" s="4">
        <v>1</v>
      </c>
      <c r="H728" s="4">
        <v>1</v>
      </c>
      <c r="I728" s="4">
        <v>1</v>
      </c>
      <c r="J728" s="4"/>
      <c r="K728" s="4">
        <v>3</v>
      </c>
      <c r="L728" s="4">
        <v>3</v>
      </c>
      <c r="M728" s="4">
        <v>6</v>
      </c>
      <c r="N728" s="5">
        <v>43541</v>
      </c>
      <c r="O728">
        <f t="shared" si="69"/>
        <v>0</v>
      </c>
      <c r="P728">
        <f>VLOOKUP("M"&amp;TEXT(G728,"0"),Punten!$A$1:$E$37,5,FALSE)</f>
        <v>0</v>
      </c>
      <c r="Q728">
        <f>VLOOKUP("M"&amp;TEXT(H728,"0"),Punten!$A$1:$E$37,5,FALSE)</f>
        <v>0</v>
      </c>
      <c r="R728">
        <f>VLOOKUP("M"&amp;TEXT(I728,"0"),Punten!$A$1:$E$37,5,FALSE)</f>
        <v>0</v>
      </c>
      <c r="S728">
        <f>VLOOKUP("K"&amp;TEXT(M728,"0"),Punten!$A$1:$E$37,5,FALSE)</f>
        <v>0</v>
      </c>
      <c r="T728">
        <f>VLOOKUP("H"&amp;TEXT(L728,"0"),Punten!$A$1:$E$37,5,FALSE)</f>
        <v>0</v>
      </c>
      <c r="U728">
        <f>VLOOKUP("F"&amp;TEXT(M728,"0"),Punten!$A$2:$E$158,5,FALSE)</f>
        <v>7</v>
      </c>
      <c r="V728">
        <f t="shared" si="72"/>
        <v>7</v>
      </c>
      <c r="W728" t="str">
        <f t="shared" si="70"/>
        <v>43541B13</v>
      </c>
      <c r="X728">
        <f t="shared" si="67"/>
        <v>4</v>
      </c>
      <c r="Y728" t="str">
        <f>VLOOKUP(A728,Klasses!$A$2:$B$100,2,FALSE)</f>
        <v>Boys 13</v>
      </c>
      <c r="Z728" t="s">
        <v>198</v>
      </c>
      <c r="AA728" t="str">
        <f t="shared" si="68"/>
        <v>TARGET BMX TEAM</v>
      </c>
      <c r="AB728" t="str">
        <f t="shared" si="71"/>
        <v>Ferre T´SEYEN</v>
      </c>
    </row>
    <row r="729" spans="1:28" x14ac:dyDescent="0.25">
      <c r="A729" s="4" t="s">
        <v>41</v>
      </c>
      <c r="B729" s="4">
        <v>53025</v>
      </c>
      <c r="C729" s="4" t="s">
        <v>74</v>
      </c>
      <c r="D729" s="4" t="s">
        <v>143</v>
      </c>
      <c r="E729" s="5">
        <v>38380</v>
      </c>
      <c r="F729" s="4" t="s">
        <v>116</v>
      </c>
      <c r="G729" s="4">
        <v>1</v>
      </c>
      <c r="H729" s="4">
        <v>1</v>
      </c>
      <c r="I729" s="4">
        <v>1</v>
      </c>
      <c r="J729" s="4"/>
      <c r="K729" s="4">
        <v>1</v>
      </c>
      <c r="L729" s="4">
        <v>1</v>
      </c>
      <c r="M729" s="4">
        <v>1</v>
      </c>
      <c r="N729" s="5">
        <v>43541</v>
      </c>
      <c r="O729">
        <f t="shared" si="69"/>
        <v>0</v>
      </c>
      <c r="P729">
        <f>VLOOKUP("M"&amp;TEXT(G729,"0"),Punten!$A$1:$E$37,5,FALSE)</f>
        <v>0</v>
      </c>
      <c r="Q729">
        <f>VLOOKUP("M"&amp;TEXT(H729,"0"),Punten!$A$1:$E$37,5,FALSE)</f>
        <v>0</v>
      </c>
      <c r="R729">
        <f>VLOOKUP("M"&amp;TEXT(I729,"0"),Punten!$A$1:$E$37,5,FALSE)</f>
        <v>0</v>
      </c>
      <c r="S729">
        <f>VLOOKUP("K"&amp;TEXT(M729,"0"),Punten!$A$1:$E$37,5,FALSE)</f>
        <v>0</v>
      </c>
      <c r="T729">
        <f>VLOOKUP("H"&amp;TEXT(L729,"0"),Punten!$A$1:$E$37,5,FALSE)</f>
        <v>0</v>
      </c>
      <c r="U729">
        <f>VLOOKUP("F"&amp;TEXT(M729,"0"),Punten!$A$2:$E$158,5,FALSE)</f>
        <v>20</v>
      </c>
      <c r="V729">
        <f t="shared" si="72"/>
        <v>20</v>
      </c>
      <c r="W729" t="str">
        <f t="shared" si="70"/>
        <v>43541B14</v>
      </c>
      <c r="X729">
        <f t="shared" si="67"/>
        <v>1</v>
      </c>
      <c r="Y729" t="str">
        <f>VLOOKUP(A729,Klasses!$A$2:$B$100,2,FALSE)</f>
        <v>Boys 14</v>
      </c>
      <c r="Z729" t="s">
        <v>198</v>
      </c>
      <c r="AA729" t="str">
        <f t="shared" si="68"/>
        <v>TEAM RIFT BMX BELGIUM</v>
      </c>
      <c r="AB729" t="str">
        <f t="shared" si="71"/>
        <v>Tjörven MERTENS</v>
      </c>
    </row>
    <row r="730" spans="1:28" x14ac:dyDescent="0.25">
      <c r="A730" s="4" t="s">
        <v>44</v>
      </c>
      <c r="B730" s="4">
        <v>51325</v>
      </c>
      <c r="C730" s="4" t="s">
        <v>100</v>
      </c>
      <c r="D730" s="4" t="s">
        <v>170</v>
      </c>
      <c r="E730" s="5">
        <v>39435</v>
      </c>
      <c r="F730" s="4" t="s">
        <v>116</v>
      </c>
      <c r="G730" s="4">
        <v>3</v>
      </c>
      <c r="H730" s="4">
        <v>2</v>
      </c>
      <c r="I730" s="4">
        <v>2</v>
      </c>
      <c r="J730" s="4"/>
      <c r="K730" s="4"/>
      <c r="L730" s="4">
        <v>2</v>
      </c>
      <c r="M730" s="4">
        <v>3</v>
      </c>
      <c r="N730" s="5">
        <v>43541</v>
      </c>
      <c r="O730">
        <f t="shared" si="69"/>
        <v>0</v>
      </c>
      <c r="P730">
        <f>VLOOKUP("M"&amp;TEXT(G730,"0"),Punten!$A$1:$E$37,5,FALSE)</f>
        <v>0</v>
      </c>
      <c r="Q730">
        <f>VLOOKUP("M"&amp;TEXT(H730,"0"),Punten!$A$1:$E$37,5,FALSE)</f>
        <v>0</v>
      </c>
      <c r="R730">
        <f>VLOOKUP("M"&amp;TEXT(I730,"0"),Punten!$A$1:$E$37,5,FALSE)</f>
        <v>0</v>
      </c>
      <c r="S730">
        <f>VLOOKUP("K"&amp;TEXT(M730,"0"),Punten!$A$1:$E$37,5,FALSE)</f>
        <v>0</v>
      </c>
      <c r="T730">
        <f>VLOOKUP("H"&amp;TEXT(L730,"0"),Punten!$A$1:$E$37,5,FALSE)</f>
        <v>0</v>
      </c>
      <c r="U730">
        <f>VLOOKUP("F"&amp;TEXT(M730,"0"),Punten!$A$2:$E$158,5,FALSE)</f>
        <v>13</v>
      </c>
      <c r="V730">
        <f t="shared" si="72"/>
        <v>13</v>
      </c>
      <c r="W730" t="str">
        <f t="shared" si="70"/>
        <v>43541G11</v>
      </c>
      <c r="X730">
        <f t="shared" si="67"/>
        <v>2</v>
      </c>
      <c r="Y730" t="str">
        <f>VLOOKUP(A730,Klasses!$A$2:$B$100,2,FALSE)</f>
        <v>Girls 11/12</v>
      </c>
      <c r="Z730" t="s">
        <v>198</v>
      </c>
      <c r="AA730" t="str">
        <f t="shared" si="68"/>
        <v>TEAM RIFT BMX BELGIUM</v>
      </c>
      <c r="AB730" t="str">
        <f t="shared" si="71"/>
        <v>Lore WOLFS</v>
      </c>
    </row>
    <row r="731" spans="1:28" x14ac:dyDescent="0.25">
      <c r="A731" s="4" t="s">
        <v>45</v>
      </c>
      <c r="B731" s="4">
        <v>51331</v>
      </c>
      <c r="C731" s="4" t="s">
        <v>175</v>
      </c>
      <c r="D731" s="4" t="s">
        <v>176</v>
      </c>
      <c r="E731" s="5">
        <v>38771</v>
      </c>
      <c r="F731" s="4" t="s">
        <v>116</v>
      </c>
      <c r="G731" s="4">
        <v>5</v>
      </c>
      <c r="H731" s="4">
        <v>3</v>
      </c>
      <c r="I731" s="4">
        <v>3</v>
      </c>
      <c r="J731" s="4"/>
      <c r="K731" s="4"/>
      <c r="L731" s="4">
        <v>4</v>
      </c>
      <c r="M731" s="4">
        <v>4</v>
      </c>
      <c r="N731" s="5">
        <v>43541</v>
      </c>
      <c r="O731">
        <f t="shared" si="69"/>
        <v>0</v>
      </c>
      <c r="P731">
        <f>VLOOKUP("M"&amp;TEXT(G731,"0"),Punten!$A$1:$E$37,5,FALSE)</f>
        <v>0</v>
      </c>
      <c r="Q731">
        <f>VLOOKUP("M"&amp;TEXT(H731,"0"),Punten!$A$1:$E$37,5,FALSE)</f>
        <v>0</v>
      </c>
      <c r="R731">
        <f>VLOOKUP("M"&amp;TEXT(I731,"0"),Punten!$A$1:$E$37,5,FALSE)</f>
        <v>0</v>
      </c>
      <c r="S731">
        <f>VLOOKUP("K"&amp;TEXT(M731,"0"),Punten!$A$1:$E$37,5,FALSE)</f>
        <v>0</v>
      </c>
      <c r="T731">
        <f>VLOOKUP("H"&amp;TEXT(L731,"0"),Punten!$A$1:$E$37,5,FALSE)</f>
        <v>0</v>
      </c>
      <c r="U731">
        <f>VLOOKUP("F"&amp;TEXT(M731,"0"),Punten!$A$2:$E$158,5,FALSE)</f>
        <v>11</v>
      </c>
      <c r="V731">
        <f t="shared" si="72"/>
        <v>11</v>
      </c>
      <c r="W731" t="str">
        <f t="shared" si="70"/>
        <v>43541G13</v>
      </c>
      <c r="X731">
        <f t="shared" si="67"/>
        <v>3</v>
      </c>
      <c r="Y731" t="str">
        <f>VLOOKUP(A731,Klasses!$A$2:$B$100,2,FALSE)</f>
        <v>Girls 13/14</v>
      </c>
      <c r="Z731" t="s">
        <v>198</v>
      </c>
      <c r="AA731" t="str">
        <f t="shared" si="68"/>
        <v>TEAM RIFT BMX BELGIUM</v>
      </c>
      <c r="AB731" t="str">
        <f t="shared" si="71"/>
        <v>Lotte WOLFS</v>
      </c>
    </row>
    <row r="732" spans="1:28" x14ac:dyDescent="0.25">
      <c r="A732" s="4" t="s">
        <v>42</v>
      </c>
      <c r="B732" s="4">
        <v>55051</v>
      </c>
      <c r="C732" s="4" t="s">
        <v>102</v>
      </c>
      <c r="D732" s="4" t="s">
        <v>129</v>
      </c>
      <c r="E732" s="5">
        <v>38747</v>
      </c>
      <c r="F732" s="4" t="s">
        <v>116</v>
      </c>
      <c r="G732" s="4">
        <v>1</v>
      </c>
      <c r="H732" s="4">
        <v>1</v>
      </c>
      <c r="I732" s="4">
        <v>2</v>
      </c>
      <c r="J732" s="4"/>
      <c r="K732" s="4">
        <v>5</v>
      </c>
      <c r="L732" s="4"/>
      <c r="M732" s="4"/>
      <c r="N732" s="5">
        <v>43541</v>
      </c>
      <c r="O732">
        <f t="shared" si="69"/>
        <v>0</v>
      </c>
      <c r="P732">
        <f>VLOOKUP("M"&amp;TEXT(G732,"0"),Punten!$A$1:$E$37,5,FALSE)</f>
        <v>0</v>
      </c>
      <c r="Q732">
        <f>VLOOKUP("M"&amp;TEXT(H732,"0"),Punten!$A$1:$E$37,5,FALSE)</f>
        <v>0</v>
      </c>
      <c r="R732">
        <f>VLOOKUP("M"&amp;TEXT(I732,"0"),Punten!$A$1:$E$37,5,FALSE)</f>
        <v>0</v>
      </c>
      <c r="S732">
        <f>VLOOKUP("K"&amp;TEXT(M732,"0"),Punten!$A$1:$E$37,5,FALSE)</f>
        <v>0</v>
      </c>
      <c r="T732">
        <f>VLOOKUP("H"&amp;TEXT(L732,"0"),Punten!$A$1:$E$37,5,FALSE)</f>
        <v>0</v>
      </c>
      <c r="U732">
        <f>VLOOKUP("F"&amp;TEXT(M732,"0"),Punten!$A$2:$E$158,5,FALSE)</f>
        <v>0</v>
      </c>
      <c r="V732">
        <f t="shared" si="72"/>
        <v>0</v>
      </c>
      <c r="W732" t="str">
        <f t="shared" si="70"/>
        <v>43541B13</v>
      </c>
      <c r="X732">
        <f t="shared" si="67"/>
        <v>4</v>
      </c>
      <c r="Y732" t="str">
        <f>VLOOKUP(A732,Klasses!$A$2:$B$100,2,FALSE)</f>
        <v>Boys 13</v>
      </c>
      <c r="Z732" t="s">
        <v>198</v>
      </c>
      <c r="AA732" t="str">
        <f t="shared" si="68"/>
        <v>TEAM RIFT BMX BELGIUM</v>
      </c>
      <c r="AB732" t="str">
        <f t="shared" si="71"/>
        <v>Scott VERHOEVEN</v>
      </c>
    </row>
    <row r="733" spans="1:28" x14ac:dyDescent="0.25">
      <c r="O733">
        <f t="shared" si="69"/>
        <v>0</v>
      </c>
      <c r="P733">
        <f>VLOOKUP("M"&amp;TEXT(G733,"0"),Punten!$A$1:$E$37,5,FALSE)</f>
        <v>0</v>
      </c>
      <c r="Q733">
        <f>VLOOKUP("M"&amp;TEXT(H733,"0"),Punten!$A$1:$E$37,5,FALSE)</f>
        <v>0</v>
      </c>
      <c r="R733">
        <f>VLOOKUP("M"&amp;TEXT(I733,"0"),Punten!$A$1:$E$37,5,FALSE)</f>
        <v>0</v>
      </c>
      <c r="S733">
        <f>VLOOKUP("K"&amp;TEXT(M733,"0"),Punten!$A$1:$E$37,5,FALSE)</f>
        <v>0</v>
      </c>
      <c r="T733">
        <f>VLOOKUP("H"&amp;TEXT(L733,"0"),Punten!$A$1:$E$37,5,FALSE)</f>
        <v>0</v>
      </c>
      <c r="U733">
        <f>VLOOKUP("F"&amp;TEXT(M733,"0"),Punten!$A$2:$E$158,5,FALSE)</f>
        <v>0</v>
      </c>
      <c r="V733">
        <f t="shared" si="72"/>
        <v>0</v>
      </c>
      <c r="W733" t="str">
        <f t="shared" si="70"/>
        <v/>
      </c>
      <c r="X733">
        <f t="shared" si="67"/>
        <v>1</v>
      </c>
      <c r="Y733" t="e">
        <f>VLOOKUP(A733,Klasses!$A$2:$B$100,2,FALSE)</f>
        <v>#N/A</v>
      </c>
      <c r="Z733" t="s">
        <v>198</v>
      </c>
      <c r="AA733">
        <f t="shared" si="68"/>
        <v>0</v>
      </c>
      <c r="AB733">
        <f t="shared" si="71"/>
        <v>0</v>
      </c>
    </row>
    <row r="734" spans="1:28" x14ac:dyDescent="0.25">
      <c r="O734">
        <f t="shared" si="69"/>
        <v>0</v>
      </c>
      <c r="P734">
        <f>VLOOKUP("M"&amp;TEXT(G734,"0"),Punten!$A$1:$E$37,5,FALSE)</f>
        <v>0</v>
      </c>
      <c r="Q734">
        <f>VLOOKUP("M"&amp;TEXT(H734,"0"),Punten!$A$1:$E$37,5,FALSE)</f>
        <v>0</v>
      </c>
      <c r="R734">
        <f>VLOOKUP("M"&amp;TEXT(I734,"0"),Punten!$A$1:$E$37,5,FALSE)</f>
        <v>0</v>
      </c>
      <c r="S734">
        <f>VLOOKUP("K"&amp;TEXT(M734,"0"),Punten!$A$1:$E$37,5,FALSE)</f>
        <v>0</v>
      </c>
      <c r="T734">
        <f>VLOOKUP("H"&amp;TEXT(L734,"0"),Punten!$A$1:$E$37,5,FALSE)</f>
        <v>0</v>
      </c>
      <c r="U734">
        <f>VLOOKUP("F"&amp;TEXT(M734,"0"),Punten!$A$2:$E$158,5,FALSE)</f>
        <v>0</v>
      </c>
      <c r="V734">
        <f t="shared" si="72"/>
        <v>0</v>
      </c>
      <c r="W734" t="str">
        <f t="shared" si="70"/>
        <v/>
      </c>
      <c r="X734">
        <f t="shared" si="67"/>
        <v>2</v>
      </c>
      <c r="Y734" t="e">
        <f>VLOOKUP(A734,Klasses!$A$2:$B$100,2,FALSE)</f>
        <v>#N/A</v>
      </c>
      <c r="Z734" t="s">
        <v>198</v>
      </c>
      <c r="AA734">
        <f t="shared" si="68"/>
        <v>0</v>
      </c>
      <c r="AB734">
        <f t="shared" si="71"/>
        <v>0</v>
      </c>
    </row>
    <row r="735" spans="1:28" x14ac:dyDescent="0.25">
      <c r="O735">
        <f t="shared" si="69"/>
        <v>0</v>
      </c>
      <c r="P735">
        <f>VLOOKUP("M"&amp;TEXT(G735,"0"),Punten!$A$1:$E$37,5,FALSE)</f>
        <v>0</v>
      </c>
      <c r="Q735">
        <f>VLOOKUP("M"&amp;TEXT(H735,"0"),Punten!$A$1:$E$37,5,FALSE)</f>
        <v>0</v>
      </c>
      <c r="R735">
        <f>VLOOKUP("M"&amp;TEXT(I735,"0"),Punten!$A$1:$E$37,5,FALSE)</f>
        <v>0</v>
      </c>
      <c r="S735">
        <f>VLOOKUP("K"&amp;TEXT(M735,"0"),Punten!$A$1:$E$37,5,FALSE)</f>
        <v>0</v>
      </c>
      <c r="T735">
        <f>VLOOKUP("H"&amp;TEXT(L735,"0"),Punten!$A$1:$E$37,5,FALSE)</f>
        <v>0</v>
      </c>
      <c r="U735">
        <f>VLOOKUP("F"&amp;TEXT(M735,"0"),Punten!$A$2:$E$158,5,FALSE)</f>
        <v>0</v>
      </c>
      <c r="V735">
        <f t="shared" si="72"/>
        <v>0</v>
      </c>
      <c r="W735" t="str">
        <f t="shared" si="70"/>
        <v/>
      </c>
      <c r="X735">
        <f t="shared" si="67"/>
        <v>3</v>
      </c>
      <c r="Y735" t="e">
        <f>VLOOKUP(A735,Klasses!$A$2:$B$100,2,FALSE)</f>
        <v>#N/A</v>
      </c>
      <c r="Z735" t="s">
        <v>198</v>
      </c>
      <c r="AA735">
        <f t="shared" si="68"/>
        <v>0</v>
      </c>
      <c r="AB735">
        <f t="shared" si="71"/>
        <v>0</v>
      </c>
    </row>
    <row r="736" spans="1:28" x14ac:dyDescent="0.25">
      <c r="O736">
        <f t="shared" si="69"/>
        <v>0</v>
      </c>
      <c r="P736">
        <f>VLOOKUP("M"&amp;TEXT(G736,"0"),Punten!$A$1:$E$37,5,FALSE)</f>
        <v>0</v>
      </c>
      <c r="Q736">
        <f>VLOOKUP("M"&amp;TEXT(H736,"0"),Punten!$A$1:$E$37,5,FALSE)</f>
        <v>0</v>
      </c>
      <c r="R736">
        <f>VLOOKUP("M"&amp;TEXT(I736,"0"),Punten!$A$1:$E$37,5,FALSE)</f>
        <v>0</v>
      </c>
      <c r="S736">
        <f>VLOOKUP("K"&amp;TEXT(M736,"0"),Punten!$A$1:$E$37,5,FALSE)</f>
        <v>0</v>
      </c>
      <c r="T736">
        <f>VLOOKUP("H"&amp;TEXT(L736,"0"),Punten!$A$1:$E$37,5,FALSE)</f>
        <v>0</v>
      </c>
      <c r="U736">
        <f>VLOOKUP("F"&amp;TEXT(M736,"0"),Punten!$A$2:$E$158,5,FALSE)</f>
        <v>0</v>
      </c>
      <c r="V736">
        <f t="shared" si="72"/>
        <v>0</v>
      </c>
      <c r="W736" t="str">
        <f t="shared" si="70"/>
        <v/>
      </c>
      <c r="X736">
        <f t="shared" si="67"/>
        <v>4</v>
      </c>
      <c r="Y736" t="e">
        <f>VLOOKUP(A736,Klasses!$A$2:$B$100,2,FALSE)</f>
        <v>#N/A</v>
      </c>
      <c r="Z736" t="s">
        <v>198</v>
      </c>
      <c r="AA736">
        <f t="shared" si="68"/>
        <v>0</v>
      </c>
      <c r="AB736">
        <f t="shared" si="71"/>
        <v>0</v>
      </c>
    </row>
    <row r="737" spans="15:28" x14ac:dyDescent="0.25">
      <c r="O737">
        <f t="shared" si="69"/>
        <v>0</v>
      </c>
      <c r="P737">
        <f>VLOOKUP("M"&amp;TEXT(G737,"0"),Punten!$A$1:$E$37,5,FALSE)</f>
        <v>0</v>
      </c>
      <c r="Q737">
        <f>VLOOKUP("M"&amp;TEXT(H737,"0"),Punten!$A$1:$E$37,5,FALSE)</f>
        <v>0</v>
      </c>
      <c r="R737">
        <f>VLOOKUP("M"&amp;TEXT(I737,"0"),Punten!$A$1:$E$37,5,FALSE)</f>
        <v>0</v>
      </c>
      <c r="S737">
        <f>VLOOKUP("K"&amp;TEXT(M737,"0"),Punten!$A$1:$E$37,5,FALSE)</f>
        <v>0</v>
      </c>
      <c r="T737">
        <f>VLOOKUP("H"&amp;TEXT(L737,"0"),Punten!$A$1:$E$37,5,FALSE)</f>
        <v>0</v>
      </c>
      <c r="U737">
        <f>VLOOKUP("F"&amp;TEXT(M737,"0"),Punten!$A$2:$E$158,5,FALSE)</f>
        <v>0</v>
      </c>
      <c r="V737">
        <f t="shared" si="72"/>
        <v>0</v>
      </c>
      <c r="W737" t="str">
        <f t="shared" si="70"/>
        <v/>
      </c>
      <c r="X737">
        <f t="shared" si="67"/>
        <v>5</v>
      </c>
      <c r="Y737" t="e">
        <f>VLOOKUP(A737,Klasses!$A$2:$B$100,2,FALSE)</f>
        <v>#N/A</v>
      </c>
      <c r="Z737" t="s">
        <v>198</v>
      </c>
      <c r="AA737">
        <f t="shared" si="68"/>
        <v>0</v>
      </c>
      <c r="AB737">
        <f t="shared" si="71"/>
        <v>0</v>
      </c>
    </row>
    <row r="738" spans="15:28" x14ac:dyDescent="0.25">
      <c r="O738">
        <f t="shared" si="69"/>
        <v>0</v>
      </c>
      <c r="P738">
        <f>VLOOKUP("M"&amp;TEXT(G738,"0"),Punten!$A$1:$E$37,5,FALSE)</f>
        <v>0</v>
      </c>
      <c r="Q738">
        <f>VLOOKUP("M"&amp;TEXT(H738,"0"),Punten!$A$1:$E$37,5,FALSE)</f>
        <v>0</v>
      </c>
      <c r="R738">
        <f>VLOOKUP("M"&amp;TEXT(I738,"0"),Punten!$A$1:$E$37,5,FALSE)</f>
        <v>0</v>
      </c>
      <c r="S738">
        <f>VLOOKUP("K"&amp;TEXT(M738,"0"),Punten!$A$1:$E$37,5,FALSE)</f>
        <v>0</v>
      </c>
      <c r="T738">
        <f>VLOOKUP("H"&amp;TEXT(L738,"0"),Punten!$A$1:$E$37,5,FALSE)</f>
        <v>0</v>
      </c>
      <c r="U738">
        <f>VLOOKUP("F"&amp;TEXT(M738,"0"),Punten!$A$2:$E$158,5,FALSE)</f>
        <v>0</v>
      </c>
      <c r="V738">
        <f t="shared" si="72"/>
        <v>0</v>
      </c>
      <c r="W738" t="str">
        <f t="shared" si="70"/>
        <v/>
      </c>
      <c r="X738">
        <f t="shared" si="67"/>
        <v>6</v>
      </c>
      <c r="Y738" t="e">
        <f>VLOOKUP(A738,Klasses!$A$2:$B$100,2,FALSE)</f>
        <v>#N/A</v>
      </c>
      <c r="Z738" t="s">
        <v>198</v>
      </c>
      <c r="AA738">
        <f t="shared" si="68"/>
        <v>0</v>
      </c>
      <c r="AB738">
        <f t="shared" si="71"/>
        <v>0</v>
      </c>
    </row>
    <row r="739" spans="15:28" x14ac:dyDescent="0.25">
      <c r="O739">
        <f t="shared" si="69"/>
        <v>0</v>
      </c>
      <c r="P739">
        <f>VLOOKUP("M"&amp;TEXT(G739,"0"),Punten!$A$1:$E$37,5,FALSE)</f>
        <v>0</v>
      </c>
      <c r="Q739">
        <f>VLOOKUP("M"&amp;TEXT(H739,"0"),Punten!$A$1:$E$37,5,FALSE)</f>
        <v>0</v>
      </c>
      <c r="R739">
        <f>VLOOKUP("M"&amp;TEXT(I739,"0"),Punten!$A$1:$E$37,5,FALSE)</f>
        <v>0</v>
      </c>
      <c r="S739">
        <f>VLOOKUP("K"&amp;TEXT(M739,"0"),Punten!$A$1:$E$37,5,FALSE)</f>
        <v>0</v>
      </c>
      <c r="T739">
        <f>VLOOKUP("H"&amp;TEXT(L739,"0"),Punten!$A$1:$E$37,5,FALSE)</f>
        <v>0</v>
      </c>
      <c r="U739">
        <f>VLOOKUP("F"&amp;TEXT(M739,"0"),Punten!$A$2:$E$158,5,FALSE)</f>
        <v>0</v>
      </c>
      <c r="V739">
        <f t="shared" si="72"/>
        <v>0</v>
      </c>
      <c r="W739" t="str">
        <f t="shared" si="70"/>
        <v/>
      </c>
      <c r="X739">
        <f t="shared" si="67"/>
        <v>7</v>
      </c>
      <c r="Y739" t="e">
        <f>VLOOKUP(A739,Klasses!$A$2:$B$100,2,FALSE)</f>
        <v>#N/A</v>
      </c>
      <c r="Z739" t="s">
        <v>198</v>
      </c>
      <c r="AA739">
        <f t="shared" si="68"/>
        <v>0</v>
      </c>
      <c r="AB739">
        <f t="shared" si="71"/>
        <v>0</v>
      </c>
    </row>
    <row r="740" spans="15:28" x14ac:dyDescent="0.25">
      <c r="O740">
        <f t="shared" si="69"/>
        <v>0</v>
      </c>
      <c r="P740">
        <f>VLOOKUP("M"&amp;TEXT(G740,"0"),Punten!$A$1:$E$37,5,FALSE)</f>
        <v>0</v>
      </c>
      <c r="Q740">
        <f>VLOOKUP("M"&amp;TEXT(H740,"0"),Punten!$A$1:$E$37,5,FALSE)</f>
        <v>0</v>
      </c>
      <c r="R740">
        <f>VLOOKUP("M"&amp;TEXT(I740,"0"),Punten!$A$1:$E$37,5,FALSE)</f>
        <v>0</v>
      </c>
      <c r="S740">
        <f>VLOOKUP("K"&amp;TEXT(M740,"0"),Punten!$A$1:$E$37,5,FALSE)</f>
        <v>0</v>
      </c>
      <c r="T740">
        <f>VLOOKUP("H"&amp;TEXT(L740,"0"),Punten!$A$1:$E$37,5,FALSE)</f>
        <v>0</v>
      </c>
      <c r="U740">
        <f>VLOOKUP("F"&amp;TEXT(M740,"0"),Punten!$A$2:$E$158,5,FALSE)</f>
        <v>0</v>
      </c>
      <c r="V740">
        <f t="shared" si="72"/>
        <v>0</v>
      </c>
      <c r="W740" t="str">
        <f t="shared" si="70"/>
        <v/>
      </c>
      <c r="X740">
        <f t="shared" si="67"/>
        <v>8</v>
      </c>
      <c r="Y740" t="e">
        <f>VLOOKUP(A740,Klasses!$A$2:$B$100,2,FALSE)</f>
        <v>#N/A</v>
      </c>
      <c r="Z740" t="s">
        <v>198</v>
      </c>
      <c r="AA740">
        <f t="shared" si="68"/>
        <v>0</v>
      </c>
      <c r="AB740">
        <f t="shared" si="71"/>
        <v>0</v>
      </c>
    </row>
    <row r="741" spans="15:28" x14ac:dyDescent="0.25">
      <c r="O741">
        <f t="shared" si="69"/>
        <v>0</v>
      </c>
      <c r="P741">
        <f>VLOOKUP("M"&amp;TEXT(G741,"0"),Punten!$A$1:$E$37,5,FALSE)</f>
        <v>0</v>
      </c>
      <c r="Q741">
        <f>VLOOKUP("M"&amp;TEXT(H741,"0"),Punten!$A$1:$E$37,5,FALSE)</f>
        <v>0</v>
      </c>
      <c r="R741">
        <f>VLOOKUP("M"&amp;TEXT(I741,"0"),Punten!$A$1:$E$37,5,FALSE)</f>
        <v>0</v>
      </c>
      <c r="S741">
        <f>VLOOKUP("K"&amp;TEXT(M741,"0"),Punten!$A$1:$E$37,5,FALSE)</f>
        <v>0</v>
      </c>
      <c r="T741">
        <f>VLOOKUP("H"&amp;TEXT(L741,"0"),Punten!$A$1:$E$37,5,FALSE)</f>
        <v>0</v>
      </c>
      <c r="U741">
        <f>VLOOKUP("F"&amp;TEXT(M741,"0"),Punten!$A$2:$E$158,5,FALSE)</f>
        <v>0</v>
      </c>
      <c r="V741">
        <f t="shared" si="72"/>
        <v>0</v>
      </c>
      <c r="W741" t="str">
        <f t="shared" si="70"/>
        <v/>
      </c>
      <c r="X741">
        <f t="shared" si="67"/>
        <v>9</v>
      </c>
      <c r="Y741" t="e">
        <f>VLOOKUP(A741,Klasses!$A$2:$B$100,2,FALSE)</f>
        <v>#N/A</v>
      </c>
      <c r="Z741" t="s">
        <v>198</v>
      </c>
      <c r="AA741">
        <f t="shared" si="68"/>
        <v>0</v>
      </c>
      <c r="AB741">
        <f t="shared" si="71"/>
        <v>0</v>
      </c>
    </row>
    <row r="742" spans="15:28" x14ac:dyDescent="0.25">
      <c r="O742">
        <f t="shared" si="69"/>
        <v>0</v>
      </c>
      <c r="P742">
        <f>VLOOKUP("M"&amp;TEXT(G742,"0"),Punten!$A$1:$E$37,5,FALSE)</f>
        <v>0</v>
      </c>
      <c r="Q742">
        <f>VLOOKUP("M"&amp;TEXT(H742,"0"),Punten!$A$1:$E$37,5,FALSE)</f>
        <v>0</v>
      </c>
      <c r="R742">
        <f>VLOOKUP("M"&amp;TEXT(I742,"0"),Punten!$A$1:$E$37,5,FALSE)</f>
        <v>0</v>
      </c>
      <c r="S742">
        <f>VLOOKUP("K"&amp;TEXT(M742,"0"),Punten!$A$1:$E$37,5,FALSE)</f>
        <v>0</v>
      </c>
      <c r="T742">
        <f>VLOOKUP("H"&amp;TEXT(L742,"0"),Punten!$A$1:$E$37,5,FALSE)</f>
        <v>0</v>
      </c>
      <c r="U742">
        <f>VLOOKUP("F"&amp;TEXT(M742,"0"),Punten!$A$2:$E$158,5,FALSE)</f>
        <v>0</v>
      </c>
      <c r="V742">
        <f t="shared" si="72"/>
        <v>0</v>
      </c>
      <c r="W742" t="str">
        <f t="shared" si="70"/>
        <v/>
      </c>
      <c r="X742">
        <f t="shared" si="67"/>
        <v>10</v>
      </c>
      <c r="Y742" t="e">
        <f>VLOOKUP(A742,Klasses!$A$2:$B$100,2,FALSE)</f>
        <v>#N/A</v>
      </c>
      <c r="Z742" t="s">
        <v>198</v>
      </c>
      <c r="AA742">
        <f t="shared" si="68"/>
        <v>0</v>
      </c>
      <c r="AB742">
        <f t="shared" si="71"/>
        <v>0</v>
      </c>
    </row>
    <row r="743" spans="15:28" x14ac:dyDescent="0.25">
      <c r="O743">
        <f t="shared" si="69"/>
        <v>0</v>
      </c>
      <c r="P743">
        <f>VLOOKUP("M"&amp;TEXT(G743,"0"),Punten!$A$1:$E$37,5,FALSE)</f>
        <v>0</v>
      </c>
      <c r="Q743">
        <f>VLOOKUP("M"&amp;TEXT(H743,"0"),Punten!$A$1:$E$37,5,FALSE)</f>
        <v>0</v>
      </c>
      <c r="R743">
        <f>VLOOKUP("M"&amp;TEXT(I743,"0"),Punten!$A$1:$E$37,5,FALSE)</f>
        <v>0</v>
      </c>
      <c r="S743">
        <f>VLOOKUP("K"&amp;TEXT(M743,"0"),Punten!$A$1:$E$37,5,FALSE)</f>
        <v>0</v>
      </c>
      <c r="T743">
        <f>VLOOKUP("H"&amp;TEXT(L743,"0"),Punten!$A$1:$E$37,5,FALSE)</f>
        <v>0</v>
      </c>
      <c r="U743">
        <f>VLOOKUP("F"&amp;TEXT(M743,"0"),Punten!$A$2:$E$158,5,FALSE)</f>
        <v>0</v>
      </c>
      <c r="V743">
        <f t="shared" si="72"/>
        <v>0</v>
      </c>
      <c r="W743" t="str">
        <f t="shared" si="70"/>
        <v/>
      </c>
      <c r="X743">
        <f t="shared" si="67"/>
        <v>11</v>
      </c>
      <c r="Y743" t="e">
        <f>VLOOKUP(A743,Klasses!$A$2:$B$100,2,FALSE)</f>
        <v>#N/A</v>
      </c>
      <c r="Z743" t="s">
        <v>198</v>
      </c>
      <c r="AA743">
        <f t="shared" si="68"/>
        <v>0</v>
      </c>
      <c r="AB743">
        <f t="shared" si="71"/>
        <v>0</v>
      </c>
    </row>
    <row r="744" spans="15:28" x14ac:dyDescent="0.25">
      <c r="O744">
        <f t="shared" si="69"/>
        <v>0</v>
      </c>
      <c r="P744">
        <f>VLOOKUP("M"&amp;TEXT(G744,"0"),Punten!$A$1:$E$37,5,FALSE)</f>
        <v>0</v>
      </c>
      <c r="Q744">
        <f>VLOOKUP("M"&amp;TEXT(H744,"0"),Punten!$A$1:$E$37,5,FALSE)</f>
        <v>0</v>
      </c>
      <c r="R744">
        <f>VLOOKUP("M"&amp;TEXT(I744,"0"),Punten!$A$1:$E$37,5,FALSE)</f>
        <v>0</v>
      </c>
      <c r="S744">
        <f>VLOOKUP("K"&amp;TEXT(M744,"0"),Punten!$A$1:$E$37,5,FALSE)</f>
        <v>0</v>
      </c>
      <c r="T744">
        <f>VLOOKUP("H"&amp;TEXT(L744,"0"),Punten!$A$1:$E$37,5,FALSE)</f>
        <v>0</v>
      </c>
      <c r="U744">
        <f>VLOOKUP("F"&amp;TEXT(M744,"0"),Punten!$A$2:$E$158,5,FALSE)</f>
        <v>0</v>
      </c>
      <c r="V744">
        <f t="shared" si="72"/>
        <v>0</v>
      </c>
      <c r="W744" t="str">
        <f t="shared" si="70"/>
        <v/>
      </c>
      <c r="X744">
        <f t="shared" si="67"/>
        <v>12</v>
      </c>
      <c r="Y744" t="e">
        <f>VLOOKUP(A744,Klasses!$A$2:$B$100,2,FALSE)</f>
        <v>#N/A</v>
      </c>
      <c r="Z744" t="s">
        <v>198</v>
      </c>
      <c r="AA744">
        <f t="shared" si="68"/>
        <v>0</v>
      </c>
      <c r="AB744">
        <f t="shared" si="71"/>
        <v>0</v>
      </c>
    </row>
    <row r="745" spans="15:28" x14ac:dyDescent="0.25">
      <c r="O745">
        <f t="shared" si="69"/>
        <v>0</v>
      </c>
      <c r="P745">
        <f>VLOOKUP("M"&amp;TEXT(G745,"0"),Punten!$A$1:$E$37,5,FALSE)</f>
        <v>0</v>
      </c>
      <c r="Q745">
        <f>VLOOKUP("M"&amp;TEXT(H745,"0"),Punten!$A$1:$E$37,5,FALSE)</f>
        <v>0</v>
      </c>
      <c r="R745">
        <f>VLOOKUP("M"&amp;TEXT(I745,"0"),Punten!$A$1:$E$37,5,FALSE)</f>
        <v>0</v>
      </c>
      <c r="S745">
        <f>VLOOKUP("K"&amp;TEXT(M745,"0"),Punten!$A$1:$E$37,5,FALSE)</f>
        <v>0</v>
      </c>
      <c r="T745">
        <f>VLOOKUP("H"&amp;TEXT(L745,"0"),Punten!$A$1:$E$37,5,FALSE)</f>
        <v>0</v>
      </c>
      <c r="U745">
        <f>VLOOKUP("F"&amp;TEXT(M745,"0"),Punten!$A$2:$E$158,5,FALSE)</f>
        <v>0</v>
      </c>
      <c r="V745">
        <f t="shared" si="72"/>
        <v>0</v>
      </c>
      <c r="W745" t="str">
        <f t="shared" si="70"/>
        <v/>
      </c>
      <c r="X745">
        <f t="shared" ref="X745:X808" si="73">IF(F744&lt;&gt;F745,1,X744+1)</f>
        <v>13</v>
      </c>
      <c r="Y745" t="e">
        <f>VLOOKUP(A745,Klasses!$A$2:$B$100,2,FALSE)</f>
        <v>#N/A</v>
      </c>
      <c r="Z745" t="s">
        <v>198</v>
      </c>
      <c r="AA745">
        <f t="shared" si="68"/>
        <v>0</v>
      </c>
      <c r="AB745">
        <f t="shared" si="71"/>
        <v>0</v>
      </c>
    </row>
    <row r="746" spans="15:28" x14ac:dyDescent="0.25">
      <c r="O746">
        <f t="shared" si="69"/>
        <v>0</v>
      </c>
      <c r="P746">
        <f>VLOOKUP("M"&amp;TEXT(G746,"0"),Punten!$A$1:$E$37,5,FALSE)</f>
        <v>0</v>
      </c>
      <c r="Q746">
        <f>VLOOKUP("M"&amp;TEXT(H746,"0"),Punten!$A$1:$E$37,5,FALSE)</f>
        <v>0</v>
      </c>
      <c r="R746">
        <f>VLOOKUP("M"&amp;TEXT(I746,"0"),Punten!$A$1:$E$37,5,FALSE)</f>
        <v>0</v>
      </c>
      <c r="S746">
        <f>VLOOKUP("K"&amp;TEXT(M746,"0"),Punten!$A$1:$E$37,5,FALSE)</f>
        <v>0</v>
      </c>
      <c r="T746">
        <f>VLOOKUP("H"&amp;TEXT(L746,"0"),Punten!$A$1:$E$37,5,FALSE)</f>
        <v>0</v>
      </c>
      <c r="U746">
        <f>VLOOKUP("F"&amp;TEXT(M746,"0"),Punten!$A$2:$E$158,5,FALSE)</f>
        <v>0</v>
      </c>
      <c r="V746">
        <f t="shared" si="72"/>
        <v>0</v>
      </c>
      <c r="W746" t="str">
        <f t="shared" si="70"/>
        <v/>
      </c>
      <c r="X746">
        <f t="shared" si="73"/>
        <v>14</v>
      </c>
      <c r="Y746" t="e">
        <f>VLOOKUP(A746,Klasses!$A$2:$B$100,2,FALSE)</f>
        <v>#N/A</v>
      </c>
      <c r="Z746" t="s">
        <v>198</v>
      </c>
      <c r="AA746">
        <f t="shared" si="68"/>
        <v>0</v>
      </c>
      <c r="AB746">
        <f t="shared" si="71"/>
        <v>0</v>
      </c>
    </row>
    <row r="747" spans="15:28" x14ac:dyDescent="0.25">
      <c r="O747">
        <f t="shared" si="69"/>
        <v>0</v>
      </c>
      <c r="P747">
        <f>VLOOKUP("M"&amp;TEXT(G747,"0"),Punten!$A$1:$E$37,5,FALSE)</f>
        <v>0</v>
      </c>
      <c r="Q747">
        <f>VLOOKUP("M"&amp;TEXT(H747,"0"),Punten!$A$1:$E$37,5,FALSE)</f>
        <v>0</v>
      </c>
      <c r="R747">
        <f>VLOOKUP("M"&amp;TEXT(I747,"0"),Punten!$A$1:$E$37,5,FALSE)</f>
        <v>0</v>
      </c>
      <c r="S747">
        <f>VLOOKUP("K"&amp;TEXT(M747,"0"),Punten!$A$1:$E$37,5,FALSE)</f>
        <v>0</v>
      </c>
      <c r="T747">
        <f>VLOOKUP("H"&amp;TEXT(L747,"0"),Punten!$A$1:$E$37,5,FALSE)</f>
        <v>0</v>
      </c>
      <c r="U747">
        <f>VLOOKUP("F"&amp;TEXT(M747,"0"),Punten!$A$2:$E$158,5,FALSE)</f>
        <v>0</v>
      </c>
      <c r="V747">
        <f t="shared" si="72"/>
        <v>0</v>
      </c>
      <c r="W747" t="str">
        <f t="shared" si="70"/>
        <v/>
      </c>
      <c r="X747">
        <f t="shared" si="73"/>
        <v>15</v>
      </c>
      <c r="Y747" t="e">
        <f>VLOOKUP(A747,Klasses!$A$2:$B$100,2,FALSE)</f>
        <v>#N/A</v>
      </c>
      <c r="Z747" t="s">
        <v>198</v>
      </c>
      <c r="AA747">
        <f t="shared" si="68"/>
        <v>0</v>
      </c>
      <c r="AB747">
        <f t="shared" si="71"/>
        <v>0</v>
      </c>
    </row>
    <row r="748" spans="15:28" x14ac:dyDescent="0.25">
      <c r="O748">
        <f t="shared" si="69"/>
        <v>0</v>
      </c>
      <c r="P748">
        <f>VLOOKUP("M"&amp;TEXT(G748,"0"),Punten!$A$1:$E$37,5,FALSE)</f>
        <v>0</v>
      </c>
      <c r="Q748">
        <f>VLOOKUP("M"&amp;TEXT(H748,"0"),Punten!$A$1:$E$37,5,FALSE)</f>
        <v>0</v>
      </c>
      <c r="R748">
        <f>VLOOKUP("M"&amp;TEXT(I748,"0"),Punten!$A$1:$E$37,5,FALSE)</f>
        <v>0</v>
      </c>
      <c r="S748">
        <f>VLOOKUP("K"&amp;TEXT(M748,"0"),Punten!$A$1:$E$37,5,FALSE)</f>
        <v>0</v>
      </c>
      <c r="T748">
        <f>VLOOKUP("H"&amp;TEXT(L748,"0"),Punten!$A$1:$E$37,5,FALSE)</f>
        <v>0</v>
      </c>
      <c r="U748">
        <f>VLOOKUP("F"&amp;TEXT(M748,"0"),Punten!$A$2:$E$158,5,FALSE)</f>
        <v>0</v>
      </c>
      <c r="V748">
        <f t="shared" si="72"/>
        <v>0</v>
      </c>
      <c r="W748" t="str">
        <f t="shared" si="70"/>
        <v/>
      </c>
      <c r="X748">
        <f t="shared" si="73"/>
        <v>16</v>
      </c>
      <c r="Y748" t="e">
        <f>VLOOKUP(A748,Klasses!$A$2:$B$100,2,FALSE)</f>
        <v>#N/A</v>
      </c>
      <c r="Z748" t="s">
        <v>198</v>
      </c>
      <c r="AA748">
        <f t="shared" si="68"/>
        <v>0</v>
      </c>
      <c r="AB748">
        <f t="shared" si="71"/>
        <v>0</v>
      </c>
    </row>
    <row r="749" spans="15:28" x14ac:dyDescent="0.25">
      <c r="O749">
        <f t="shared" si="69"/>
        <v>0</v>
      </c>
      <c r="P749">
        <f>VLOOKUP("M"&amp;TEXT(G749,"0"),Punten!$A$1:$E$37,5,FALSE)</f>
        <v>0</v>
      </c>
      <c r="Q749">
        <f>VLOOKUP("M"&amp;TEXT(H749,"0"),Punten!$A$1:$E$37,5,FALSE)</f>
        <v>0</v>
      </c>
      <c r="R749">
        <f>VLOOKUP("M"&amp;TEXT(I749,"0"),Punten!$A$1:$E$37,5,FALSE)</f>
        <v>0</v>
      </c>
      <c r="S749">
        <f>VLOOKUP("K"&amp;TEXT(M749,"0"),Punten!$A$1:$E$37,5,FALSE)</f>
        <v>0</v>
      </c>
      <c r="T749">
        <f>VLOOKUP("H"&amp;TEXT(L749,"0"),Punten!$A$1:$E$37,5,FALSE)</f>
        <v>0</v>
      </c>
      <c r="U749">
        <f>VLOOKUP("F"&amp;TEXT(M749,"0"),Punten!$A$2:$E$158,5,FALSE)</f>
        <v>0</v>
      </c>
      <c r="V749">
        <f t="shared" si="72"/>
        <v>0</v>
      </c>
      <c r="W749" t="str">
        <f t="shared" si="70"/>
        <v/>
      </c>
      <c r="X749">
        <f t="shared" si="73"/>
        <v>17</v>
      </c>
      <c r="Y749" t="e">
        <f>VLOOKUP(A749,Klasses!$A$2:$B$100,2,FALSE)</f>
        <v>#N/A</v>
      </c>
      <c r="Z749" t="s">
        <v>198</v>
      </c>
      <c r="AA749">
        <f t="shared" si="68"/>
        <v>0</v>
      </c>
      <c r="AB749">
        <f t="shared" si="71"/>
        <v>0</v>
      </c>
    </row>
    <row r="750" spans="15:28" x14ac:dyDescent="0.25">
      <c r="O750">
        <f t="shared" si="69"/>
        <v>0</v>
      </c>
      <c r="P750">
        <f>VLOOKUP("M"&amp;TEXT(G750,"0"),Punten!$A$1:$E$37,5,FALSE)</f>
        <v>0</v>
      </c>
      <c r="Q750">
        <f>VLOOKUP("M"&amp;TEXT(H750,"0"),Punten!$A$1:$E$37,5,FALSE)</f>
        <v>0</v>
      </c>
      <c r="R750">
        <f>VLOOKUP("M"&amp;TEXT(I750,"0"),Punten!$A$1:$E$37,5,FALSE)</f>
        <v>0</v>
      </c>
      <c r="S750">
        <f>VLOOKUP("K"&amp;TEXT(M750,"0"),Punten!$A$1:$E$37,5,FALSE)</f>
        <v>0</v>
      </c>
      <c r="T750">
        <f>VLOOKUP("H"&amp;TEXT(L750,"0"),Punten!$A$1:$E$37,5,FALSE)</f>
        <v>0</v>
      </c>
      <c r="U750">
        <f>VLOOKUP("F"&amp;TEXT(M750,"0"),Punten!$A$2:$E$158,5,FALSE)</f>
        <v>0</v>
      </c>
      <c r="V750">
        <f t="shared" si="72"/>
        <v>0</v>
      </c>
      <c r="W750" t="str">
        <f t="shared" si="70"/>
        <v/>
      </c>
      <c r="X750">
        <f t="shared" si="73"/>
        <v>18</v>
      </c>
      <c r="Y750" t="e">
        <f>VLOOKUP(A750,Klasses!$A$2:$B$100,2,FALSE)</f>
        <v>#N/A</v>
      </c>
      <c r="Z750" t="s">
        <v>198</v>
      </c>
      <c r="AA750">
        <f t="shared" si="68"/>
        <v>0</v>
      </c>
      <c r="AB750">
        <f t="shared" si="71"/>
        <v>0</v>
      </c>
    </row>
    <row r="751" spans="15:28" x14ac:dyDescent="0.25">
      <c r="O751">
        <f t="shared" si="69"/>
        <v>0</v>
      </c>
      <c r="P751">
        <f>VLOOKUP("M"&amp;TEXT(G751,"0"),Punten!$A$1:$E$37,5,FALSE)</f>
        <v>0</v>
      </c>
      <c r="Q751">
        <f>VLOOKUP("M"&amp;TEXT(H751,"0"),Punten!$A$1:$E$37,5,FALSE)</f>
        <v>0</v>
      </c>
      <c r="R751">
        <f>VLOOKUP("M"&amp;TEXT(I751,"0"),Punten!$A$1:$E$37,5,FALSE)</f>
        <v>0</v>
      </c>
      <c r="S751">
        <f>VLOOKUP("K"&amp;TEXT(M751,"0"),Punten!$A$1:$E$37,5,FALSE)</f>
        <v>0</v>
      </c>
      <c r="T751">
        <f>VLOOKUP("H"&amp;TEXT(L751,"0"),Punten!$A$1:$E$37,5,FALSE)</f>
        <v>0</v>
      </c>
      <c r="U751">
        <f>VLOOKUP("F"&amp;TEXT(M751,"0"),Punten!$A$2:$E$158,5,FALSE)</f>
        <v>0</v>
      </c>
      <c r="V751">
        <f t="shared" si="72"/>
        <v>0</v>
      </c>
      <c r="W751" t="str">
        <f t="shared" si="70"/>
        <v/>
      </c>
      <c r="X751">
        <f t="shared" si="73"/>
        <v>19</v>
      </c>
      <c r="Y751" t="e">
        <f>VLOOKUP(A751,Klasses!$A$2:$B$100,2,FALSE)</f>
        <v>#N/A</v>
      </c>
      <c r="Z751" t="s">
        <v>198</v>
      </c>
      <c r="AA751">
        <f t="shared" si="68"/>
        <v>0</v>
      </c>
      <c r="AB751">
        <f t="shared" si="71"/>
        <v>0</v>
      </c>
    </row>
    <row r="752" spans="15:28" x14ac:dyDescent="0.25">
      <c r="O752">
        <f t="shared" si="69"/>
        <v>0</v>
      </c>
      <c r="P752">
        <f>VLOOKUP("M"&amp;TEXT(G752,"0"),Punten!$A$1:$E$37,5,FALSE)</f>
        <v>0</v>
      </c>
      <c r="Q752">
        <f>VLOOKUP("M"&amp;TEXT(H752,"0"),Punten!$A$1:$E$37,5,FALSE)</f>
        <v>0</v>
      </c>
      <c r="R752">
        <f>VLOOKUP("M"&amp;TEXT(I752,"0"),Punten!$A$1:$E$37,5,FALSE)</f>
        <v>0</v>
      </c>
      <c r="S752">
        <f>VLOOKUP("K"&amp;TEXT(M752,"0"),Punten!$A$1:$E$37,5,FALSE)</f>
        <v>0</v>
      </c>
      <c r="T752">
        <f>VLOOKUP("H"&amp;TEXT(L752,"0"),Punten!$A$1:$E$37,5,FALSE)</f>
        <v>0</v>
      </c>
      <c r="U752">
        <f>VLOOKUP("F"&amp;TEXT(M752,"0"),Punten!$A$2:$E$158,5,FALSE)</f>
        <v>0</v>
      </c>
      <c r="V752">
        <f t="shared" si="72"/>
        <v>0</v>
      </c>
      <c r="W752" t="str">
        <f t="shared" si="70"/>
        <v/>
      </c>
      <c r="X752">
        <f t="shared" si="73"/>
        <v>20</v>
      </c>
      <c r="Y752" t="e">
        <f>VLOOKUP(A752,Klasses!$A$2:$B$100,2,FALSE)</f>
        <v>#N/A</v>
      </c>
      <c r="Z752" t="s">
        <v>198</v>
      </c>
      <c r="AA752">
        <f t="shared" si="68"/>
        <v>0</v>
      </c>
      <c r="AB752">
        <f t="shared" si="71"/>
        <v>0</v>
      </c>
    </row>
    <row r="753" spans="15:28" x14ac:dyDescent="0.25">
      <c r="O753">
        <f t="shared" si="69"/>
        <v>0</v>
      </c>
      <c r="P753">
        <f>VLOOKUP("M"&amp;TEXT(G753,"0"),Punten!$A$1:$E$37,5,FALSE)</f>
        <v>0</v>
      </c>
      <c r="Q753">
        <f>VLOOKUP("M"&amp;TEXT(H753,"0"),Punten!$A$1:$E$37,5,FALSE)</f>
        <v>0</v>
      </c>
      <c r="R753">
        <f>VLOOKUP("M"&amp;TEXT(I753,"0"),Punten!$A$1:$E$37,5,FALSE)</f>
        <v>0</v>
      </c>
      <c r="S753">
        <f>VLOOKUP("K"&amp;TEXT(M753,"0"),Punten!$A$1:$E$37,5,FALSE)</f>
        <v>0</v>
      </c>
      <c r="T753">
        <f>VLOOKUP("H"&amp;TEXT(L753,"0"),Punten!$A$1:$E$37,5,FALSE)</f>
        <v>0</v>
      </c>
      <c r="U753">
        <f>VLOOKUP("F"&amp;TEXT(M753,"0"),Punten!$A$2:$E$158,5,FALSE)</f>
        <v>0</v>
      </c>
      <c r="V753">
        <f t="shared" si="72"/>
        <v>0</v>
      </c>
      <c r="W753" t="str">
        <f t="shared" si="70"/>
        <v/>
      </c>
      <c r="X753">
        <f t="shared" si="73"/>
        <v>21</v>
      </c>
      <c r="Y753" t="e">
        <f>VLOOKUP(A753,Klasses!$A$2:$B$100,2,FALSE)</f>
        <v>#N/A</v>
      </c>
      <c r="Z753" t="s">
        <v>198</v>
      </c>
      <c r="AA753">
        <f t="shared" si="68"/>
        <v>0</v>
      </c>
      <c r="AB753">
        <f t="shared" si="71"/>
        <v>0</v>
      </c>
    </row>
    <row r="754" spans="15:28" x14ac:dyDescent="0.25">
      <c r="O754">
        <f t="shared" si="69"/>
        <v>0</v>
      </c>
      <c r="P754">
        <f>VLOOKUP("M"&amp;TEXT(G754,"0"),Punten!$A$1:$E$37,5,FALSE)</f>
        <v>0</v>
      </c>
      <c r="Q754">
        <f>VLOOKUP("M"&amp;TEXT(H754,"0"),Punten!$A$1:$E$37,5,FALSE)</f>
        <v>0</v>
      </c>
      <c r="R754">
        <f>VLOOKUP("M"&amp;TEXT(I754,"0"),Punten!$A$1:$E$37,5,FALSE)</f>
        <v>0</v>
      </c>
      <c r="S754">
        <f>VLOOKUP("K"&amp;TEXT(M754,"0"),Punten!$A$1:$E$37,5,FALSE)</f>
        <v>0</v>
      </c>
      <c r="T754">
        <f>VLOOKUP("H"&amp;TEXT(L754,"0"),Punten!$A$1:$E$37,5,FALSE)</f>
        <v>0</v>
      </c>
      <c r="U754">
        <f>VLOOKUP("F"&amp;TEXT(M754,"0"),Punten!$A$2:$E$158,5,FALSE)</f>
        <v>0</v>
      </c>
      <c r="V754">
        <f t="shared" si="72"/>
        <v>0</v>
      </c>
      <c r="W754" t="str">
        <f t="shared" si="70"/>
        <v/>
      </c>
      <c r="X754">
        <f t="shared" si="73"/>
        <v>22</v>
      </c>
      <c r="Y754" t="e">
        <f>VLOOKUP(A754,Klasses!$A$2:$B$100,2,FALSE)</f>
        <v>#N/A</v>
      </c>
      <c r="Z754" t="s">
        <v>198</v>
      </c>
      <c r="AA754">
        <f t="shared" ref="AA754:AA817" si="74">F754</f>
        <v>0</v>
      </c>
      <c r="AB754">
        <f t="shared" si="71"/>
        <v>0</v>
      </c>
    </row>
    <row r="755" spans="15:28" x14ac:dyDescent="0.25">
      <c r="O755">
        <f t="shared" si="69"/>
        <v>0</v>
      </c>
      <c r="P755">
        <f>VLOOKUP("M"&amp;TEXT(G755,"0"),Punten!$A$1:$E$37,5,FALSE)</f>
        <v>0</v>
      </c>
      <c r="Q755">
        <f>VLOOKUP("M"&amp;TEXT(H755,"0"),Punten!$A$1:$E$37,5,FALSE)</f>
        <v>0</v>
      </c>
      <c r="R755">
        <f>VLOOKUP("M"&amp;TEXT(I755,"0"),Punten!$A$1:$E$37,5,FALSE)</f>
        <v>0</v>
      </c>
      <c r="S755">
        <f>VLOOKUP("K"&amp;TEXT(M755,"0"),Punten!$A$1:$E$37,5,FALSE)</f>
        <v>0</v>
      </c>
      <c r="T755">
        <f>VLOOKUP("H"&amp;TEXT(L755,"0"),Punten!$A$1:$E$37,5,FALSE)</f>
        <v>0</v>
      </c>
      <c r="U755">
        <f>VLOOKUP("F"&amp;TEXT(M755,"0"),Punten!$A$2:$E$158,5,FALSE)</f>
        <v>0</v>
      </c>
      <c r="V755">
        <f t="shared" si="72"/>
        <v>0</v>
      </c>
      <c r="W755" t="str">
        <f t="shared" si="70"/>
        <v/>
      </c>
      <c r="X755">
        <f t="shared" si="73"/>
        <v>23</v>
      </c>
      <c r="Y755" t="e">
        <f>VLOOKUP(A755,Klasses!$A$2:$B$100,2,FALSE)</f>
        <v>#N/A</v>
      </c>
      <c r="Z755" t="s">
        <v>198</v>
      </c>
      <c r="AA755">
        <f t="shared" si="74"/>
        <v>0</v>
      </c>
      <c r="AB755">
        <f t="shared" si="71"/>
        <v>0</v>
      </c>
    </row>
    <row r="756" spans="15:28" x14ac:dyDescent="0.25">
      <c r="O756">
        <f t="shared" si="69"/>
        <v>0</v>
      </c>
      <c r="P756">
        <f>VLOOKUP("M"&amp;TEXT(G756,"0"),Punten!$A$1:$E$37,5,FALSE)</f>
        <v>0</v>
      </c>
      <c r="Q756">
        <f>VLOOKUP("M"&amp;TEXT(H756,"0"),Punten!$A$1:$E$37,5,FALSE)</f>
        <v>0</v>
      </c>
      <c r="R756">
        <f>VLOOKUP("M"&amp;TEXT(I756,"0"),Punten!$A$1:$E$37,5,FALSE)</f>
        <v>0</v>
      </c>
      <c r="S756">
        <f>VLOOKUP("K"&amp;TEXT(M756,"0"),Punten!$A$1:$E$37,5,FALSE)</f>
        <v>0</v>
      </c>
      <c r="T756">
        <f>VLOOKUP("H"&amp;TEXT(L756,"0"),Punten!$A$1:$E$37,5,FALSE)</f>
        <v>0</v>
      </c>
      <c r="U756">
        <f>VLOOKUP("F"&amp;TEXT(M756,"0"),Punten!$A$2:$E$158,5,FALSE)</f>
        <v>0</v>
      </c>
      <c r="V756">
        <f t="shared" si="72"/>
        <v>0</v>
      </c>
      <c r="W756" t="str">
        <f t="shared" si="70"/>
        <v/>
      </c>
      <c r="X756">
        <f t="shared" si="73"/>
        <v>24</v>
      </c>
      <c r="Y756" t="e">
        <f>VLOOKUP(A756,Klasses!$A$2:$B$100,2,FALSE)</f>
        <v>#N/A</v>
      </c>
      <c r="Z756" t="s">
        <v>198</v>
      </c>
      <c r="AA756">
        <f t="shared" si="74"/>
        <v>0</v>
      </c>
      <c r="AB756">
        <f t="shared" si="71"/>
        <v>0</v>
      </c>
    </row>
    <row r="757" spans="15:28" x14ac:dyDescent="0.25">
      <c r="O757">
        <f t="shared" si="69"/>
        <v>0</v>
      </c>
      <c r="P757">
        <f>VLOOKUP("M"&amp;TEXT(G757,"0"),Punten!$A$1:$E$37,5,FALSE)</f>
        <v>0</v>
      </c>
      <c r="Q757">
        <f>VLOOKUP("M"&amp;TEXT(H757,"0"),Punten!$A$1:$E$37,5,FALSE)</f>
        <v>0</v>
      </c>
      <c r="R757">
        <f>VLOOKUP("M"&amp;TEXT(I757,"0"),Punten!$A$1:$E$37,5,FALSE)</f>
        <v>0</v>
      </c>
      <c r="S757">
        <f>VLOOKUP("K"&amp;TEXT(M757,"0"),Punten!$A$1:$E$37,5,FALSE)</f>
        <v>0</v>
      </c>
      <c r="T757">
        <f>VLOOKUP("H"&amp;TEXT(L757,"0"),Punten!$A$1:$E$37,5,FALSE)</f>
        <v>0</v>
      </c>
      <c r="U757">
        <f>VLOOKUP("F"&amp;TEXT(M757,"0"),Punten!$A$2:$E$158,5,FALSE)</f>
        <v>0</v>
      </c>
      <c r="V757">
        <f t="shared" si="72"/>
        <v>0</v>
      </c>
      <c r="W757" t="str">
        <f t="shared" si="70"/>
        <v/>
      </c>
      <c r="X757">
        <f t="shared" si="73"/>
        <v>25</v>
      </c>
      <c r="Y757" t="e">
        <f>VLOOKUP(A757,Klasses!$A$2:$B$100,2,FALSE)</f>
        <v>#N/A</v>
      </c>
      <c r="Z757" t="s">
        <v>198</v>
      </c>
      <c r="AA757">
        <f t="shared" si="74"/>
        <v>0</v>
      </c>
      <c r="AB757">
        <f t="shared" si="71"/>
        <v>0</v>
      </c>
    </row>
    <row r="758" spans="15:28" x14ac:dyDescent="0.25">
      <c r="O758">
        <f t="shared" si="69"/>
        <v>0</v>
      </c>
      <c r="P758">
        <f>VLOOKUP("M"&amp;TEXT(G758,"0"),Punten!$A$1:$E$37,5,FALSE)</f>
        <v>0</v>
      </c>
      <c r="Q758">
        <f>VLOOKUP("M"&amp;TEXT(H758,"0"),Punten!$A$1:$E$37,5,FALSE)</f>
        <v>0</v>
      </c>
      <c r="R758">
        <f>VLOOKUP("M"&amp;TEXT(I758,"0"),Punten!$A$1:$E$37,5,FALSE)</f>
        <v>0</v>
      </c>
      <c r="S758">
        <f>VLOOKUP("K"&amp;TEXT(M758,"0"),Punten!$A$1:$E$37,5,FALSE)</f>
        <v>0</v>
      </c>
      <c r="T758">
        <f>VLOOKUP("H"&amp;TEXT(L758,"0"),Punten!$A$1:$E$37,5,FALSE)</f>
        <v>0</v>
      </c>
      <c r="U758">
        <f>VLOOKUP("F"&amp;TEXT(M758,"0"),Punten!$A$2:$E$158,5,FALSE)</f>
        <v>0</v>
      </c>
      <c r="V758">
        <f t="shared" si="72"/>
        <v>0</v>
      </c>
      <c r="W758" t="str">
        <f t="shared" si="70"/>
        <v/>
      </c>
      <c r="X758">
        <f t="shared" si="73"/>
        <v>26</v>
      </c>
      <c r="Y758" t="e">
        <f>VLOOKUP(A758,Klasses!$A$2:$B$100,2,FALSE)</f>
        <v>#N/A</v>
      </c>
      <c r="Z758" t="s">
        <v>198</v>
      </c>
      <c r="AA758">
        <f t="shared" si="74"/>
        <v>0</v>
      </c>
      <c r="AB758">
        <f t="shared" si="71"/>
        <v>0</v>
      </c>
    </row>
    <row r="759" spans="15:28" x14ac:dyDescent="0.25">
      <c r="O759">
        <f t="shared" si="69"/>
        <v>0</v>
      </c>
      <c r="P759">
        <f>VLOOKUP("M"&amp;TEXT(G759,"0"),Punten!$A$1:$E$37,5,FALSE)</f>
        <v>0</v>
      </c>
      <c r="Q759">
        <f>VLOOKUP("M"&amp;TEXT(H759,"0"),Punten!$A$1:$E$37,5,FALSE)</f>
        <v>0</v>
      </c>
      <c r="R759">
        <f>VLOOKUP("M"&amp;TEXT(I759,"0"),Punten!$A$1:$E$37,5,FALSE)</f>
        <v>0</v>
      </c>
      <c r="S759">
        <f>VLOOKUP("K"&amp;TEXT(M759,"0"),Punten!$A$1:$E$37,5,FALSE)</f>
        <v>0</v>
      </c>
      <c r="T759">
        <f>VLOOKUP("H"&amp;TEXT(L759,"0"),Punten!$A$1:$E$37,5,FALSE)</f>
        <v>0</v>
      </c>
      <c r="U759">
        <f>VLOOKUP("F"&amp;TEXT(M759,"0"),Punten!$A$2:$E$158,5,FALSE)</f>
        <v>0</v>
      </c>
      <c r="V759">
        <f t="shared" si="72"/>
        <v>0</v>
      </c>
      <c r="W759" t="str">
        <f t="shared" si="70"/>
        <v/>
      </c>
      <c r="X759">
        <f t="shared" si="73"/>
        <v>27</v>
      </c>
      <c r="Y759" t="e">
        <f>VLOOKUP(A759,Klasses!$A$2:$B$100,2,FALSE)</f>
        <v>#N/A</v>
      </c>
      <c r="Z759" t="s">
        <v>198</v>
      </c>
      <c r="AA759">
        <f t="shared" si="74"/>
        <v>0</v>
      </c>
      <c r="AB759">
        <f t="shared" si="71"/>
        <v>0</v>
      </c>
    </row>
    <row r="760" spans="15:28" x14ac:dyDescent="0.25">
      <c r="O760">
        <f t="shared" si="69"/>
        <v>0</v>
      </c>
      <c r="P760">
        <f>VLOOKUP("M"&amp;TEXT(G760,"0"),Punten!$A$1:$E$37,5,FALSE)</f>
        <v>0</v>
      </c>
      <c r="Q760">
        <f>VLOOKUP("M"&amp;TEXT(H760,"0"),Punten!$A$1:$E$37,5,FALSE)</f>
        <v>0</v>
      </c>
      <c r="R760">
        <f>VLOOKUP("M"&amp;TEXT(I760,"0"),Punten!$A$1:$E$37,5,FALSE)</f>
        <v>0</v>
      </c>
      <c r="S760">
        <f>VLOOKUP("K"&amp;TEXT(M760,"0"),Punten!$A$1:$E$37,5,FALSE)</f>
        <v>0</v>
      </c>
      <c r="T760">
        <f>VLOOKUP("H"&amp;TEXT(L760,"0"),Punten!$A$1:$E$37,5,FALSE)</f>
        <v>0</v>
      </c>
      <c r="U760">
        <f>VLOOKUP("F"&amp;TEXT(M760,"0"),Punten!$A$2:$E$158,5,FALSE)</f>
        <v>0</v>
      </c>
      <c r="V760">
        <f t="shared" si="72"/>
        <v>0</v>
      </c>
      <c r="W760" t="str">
        <f t="shared" si="70"/>
        <v/>
      </c>
      <c r="X760">
        <f t="shared" si="73"/>
        <v>28</v>
      </c>
      <c r="Y760" t="e">
        <f>VLOOKUP(A760,Klasses!$A$2:$B$100,2,FALSE)</f>
        <v>#N/A</v>
      </c>
      <c r="Z760" t="s">
        <v>198</v>
      </c>
      <c r="AA760">
        <f t="shared" si="74"/>
        <v>0</v>
      </c>
      <c r="AB760">
        <f t="shared" si="71"/>
        <v>0</v>
      </c>
    </row>
    <row r="761" spans="15:28" x14ac:dyDescent="0.25">
      <c r="O761">
        <f t="shared" si="69"/>
        <v>0</v>
      </c>
      <c r="P761">
        <f>VLOOKUP("M"&amp;TEXT(G761,"0"),Punten!$A$1:$E$37,5,FALSE)</f>
        <v>0</v>
      </c>
      <c r="Q761">
        <f>VLOOKUP("M"&amp;TEXT(H761,"0"),Punten!$A$1:$E$37,5,FALSE)</f>
        <v>0</v>
      </c>
      <c r="R761">
        <f>VLOOKUP("M"&amp;TEXT(I761,"0"),Punten!$A$1:$E$37,5,FALSE)</f>
        <v>0</v>
      </c>
      <c r="S761">
        <f>VLOOKUP("K"&amp;TEXT(M761,"0"),Punten!$A$1:$E$37,5,FALSE)</f>
        <v>0</v>
      </c>
      <c r="T761">
        <f>VLOOKUP("H"&amp;TEXT(L761,"0"),Punten!$A$1:$E$37,5,FALSE)</f>
        <v>0</v>
      </c>
      <c r="U761">
        <f>VLOOKUP("F"&amp;TEXT(M761,"0"),Punten!$A$2:$E$158,5,FALSE)</f>
        <v>0</v>
      </c>
      <c r="V761">
        <f t="shared" si="72"/>
        <v>0</v>
      </c>
      <c r="W761" t="str">
        <f t="shared" si="70"/>
        <v/>
      </c>
      <c r="X761">
        <f t="shared" si="73"/>
        <v>29</v>
      </c>
      <c r="Y761" t="e">
        <f>VLOOKUP(A761,Klasses!$A$2:$B$100,2,FALSE)</f>
        <v>#N/A</v>
      </c>
      <c r="Z761" t="s">
        <v>198</v>
      </c>
      <c r="AA761">
        <f t="shared" si="74"/>
        <v>0</v>
      </c>
      <c r="AB761">
        <f t="shared" si="71"/>
        <v>0</v>
      </c>
    </row>
    <row r="762" spans="15:28" x14ac:dyDescent="0.25">
      <c r="O762">
        <f t="shared" si="69"/>
        <v>0</v>
      </c>
      <c r="P762">
        <f>VLOOKUP("M"&amp;TEXT(G762,"0"),Punten!$A$1:$E$37,5,FALSE)</f>
        <v>0</v>
      </c>
      <c r="Q762">
        <f>VLOOKUP("M"&amp;TEXT(H762,"0"),Punten!$A$1:$E$37,5,FALSE)</f>
        <v>0</v>
      </c>
      <c r="R762">
        <f>VLOOKUP("M"&amp;TEXT(I762,"0"),Punten!$A$1:$E$37,5,FALSE)</f>
        <v>0</v>
      </c>
      <c r="S762">
        <f>VLOOKUP("K"&amp;TEXT(M762,"0"),Punten!$A$1:$E$37,5,FALSE)</f>
        <v>0</v>
      </c>
      <c r="T762">
        <f>VLOOKUP("H"&amp;TEXT(L762,"0"),Punten!$A$1:$E$37,5,FALSE)</f>
        <v>0</v>
      </c>
      <c r="U762">
        <f>VLOOKUP("F"&amp;TEXT(M762,"0"),Punten!$A$2:$E$158,5,FALSE)</f>
        <v>0</v>
      </c>
      <c r="V762">
        <f t="shared" si="72"/>
        <v>0</v>
      </c>
      <c r="W762" t="str">
        <f t="shared" si="70"/>
        <v/>
      </c>
      <c r="X762">
        <f t="shared" si="73"/>
        <v>30</v>
      </c>
      <c r="Y762" t="e">
        <f>VLOOKUP(A762,Klasses!$A$2:$B$100,2,FALSE)</f>
        <v>#N/A</v>
      </c>
      <c r="Z762" t="s">
        <v>198</v>
      </c>
      <c r="AA762">
        <f t="shared" si="74"/>
        <v>0</v>
      </c>
      <c r="AB762">
        <f t="shared" si="71"/>
        <v>0</v>
      </c>
    </row>
    <row r="763" spans="15:28" x14ac:dyDescent="0.25">
      <c r="O763">
        <f t="shared" si="69"/>
        <v>0</v>
      </c>
      <c r="P763">
        <f>VLOOKUP("M"&amp;TEXT(G763,"0"),Punten!$A$1:$E$37,5,FALSE)</f>
        <v>0</v>
      </c>
      <c r="Q763">
        <f>VLOOKUP("M"&amp;TEXT(H763,"0"),Punten!$A$1:$E$37,5,FALSE)</f>
        <v>0</v>
      </c>
      <c r="R763">
        <f>VLOOKUP("M"&amp;TEXT(I763,"0"),Punten!$A$1:$E$37,5,FALSE)</f>
        <v>0</v>
      </c>
      <c r="S763">
        <f>VLOOKUP("K"&amp;TEXT(M763,"0"),Punten!$A$1:$E$37,5,FALSE)</f>
        <v>0</v>
      </c>
      <c r="T763">
        <f>VLOOKUP("H"&amp;TEXT(L763,"0"),Punten!$A$1:$E$37,5,FALSE)</f>
        <v>0</v>
      </c>
      <c r="U763">
        <f>VLOOKUP("F"&amp;TEXT(M763,"0"),Punten!$A$2:$E$158,5,FALSE)</f>
        <v>0</v>
      </c>
      <c r="V763">
        <f t="shared" si="72"/>
        <v>0</v>
      </c>
      <c r="W763" t="str">
        <f t="shared" si="70"/>
        <v/>
      </c>
      <c r="X763">
        <f t="shared" si="73"/>
        <v>31</v>
      </c>
      <c r="Y763" t="e">
        <f>VLOOKUP(A763,Klasses!$A$2:$B$100,2,FALSE)</f>
        <v>#N/A</v>
      </c>
      <c r="Z763" t="s">
        <v>198</v>
      </c>
      <c r="AA763">
        <f t="shared" si="74"/>
        <v>0</v>
      </c>
      <c r="AB763">
        <f t="shared" si="71"/>
        <v>0</v>
      </c>
    </row>
    <row r="764" spans="15:28" x14ac:dyDescent="0.25">
      <c r="O764">
        <f t="shared" si="69"/>
        <v>0</v>
      </c>
      <c r="P764">
        <f>VLOOKUP("M"&amp;TEXT(G764,"0"),Punten!$A$1:$E$37,5,FALSE)</f>
        <v>0</v>
      </c>
      <c r="Q764">
        <f>VLOOKUP("M"&amp;TEXT(H764,"0"),Punten!$A$1:$E$37,5,FALSE)</f>
        <v>0</v>
      </c>
      <c r="R764">
        <f>VLOOKUP("M"&amp;TEXT(I764,"0"),Punten!$A$1:$E$37,5,FALSE)</f>
        <v>0</v>
      </c>
      <c r="S764">
        <f>VLOOKUP("K"&amp;TEXT(M764,"0"),Punten!$A$1:$E$37,5,FALSE)</f>
        <v>0</v>
      </c>
      <c r="T764">
        <f>VLOOKUP("H"&amp;TEXT(L764,"0"),Punten!$A$1:$E$37,5,FALSE)</f>
        <v>0</v>
      </c>
      <c r="U764">
        <f>VLOOKUP("F"&amp;TEXT(M764,"0"),Punten!$A$2:$E$158,5,FALSE)</f>
        <v>0</v>
      </c>
      <c r="V764">
        <f t="shared" si="72"/>
        <v>0</v>
      </c>
      <c r="W764" t="str">
        <f t="shared" si="70"/>
        <v/>
      </c>
      <c r="X764">
        <f t="shared" si="73"/>
        <v>32</v>
      </c>
      <c r="Y764" t="e">
        <f>VLOOKUP(A764,Klasses!$A$2:$B$100,2,FALSE)</f>
        <v>#N/A</v>
      </c>
      <c r="Z764" t="s">
        <v>198</v>
      </c>
      <c r="AA764">
        <f t="shared" si="74"/>
        <v>0</v>
      </c>
      <c r="AB764">
        <f t="shared" si="71"/>
        <v>0</v>
      </c>
    </row>
    <row r="765" spans="15:28" x14ac:dyDescent="0.25">
      <c r="O765">
        <f t="shared" si="69"/>
        <v>0</v>
      </c>
      <c r="P765">
        <f>VLOOKUP("M"&amp;TEXT(G765,"0"),Punten!$A$1:$E$37,5,FALSE)</f>
        <v>0</v>
      </c>
      <c r="Q765">
        <f>VLOOKUP("M"&amp;TEXT(H765,"0"),Punten!$A$1:$E$37,5,FALSE)</f>
        <v>0</v>
      </c>
      <c r="R765">
        <f>VLOOKUP("M"&amp;TEXT(I765,"0"),Punten!$A$1:$E$37,5,FALSE)</f>
        <v>0</v>
      </c>
      <c r="S765">
        <f>VLOOKUP("K"&amp;TEXT(M765,"0"),Punten!$A$1:$E$37,5,FALSE)</f>
        <v>0</v>
      </c>
      <c r="T765">
        <f>VLOOKUP("H"&amp;TEXT(L765,"0"),Punten!$A$1:$E$37,5,FALSE)</f>
        <v>0</v>
      </c>
      <c r="U765">
        <f>VLOOKUP("F"&amp;TEXT(M765,"0"),Punten!$A$2:$E$158,5,FALSE)</f>
        <v>0</v>
      </c>
      <c r="V765">
        <f t="shared" si="72"/>
        <v>0</v>
      </c>
      <c r="W765" t="str">
        <f t="shared" si="70"/>
        <v/>
      </c>
      <c r="X765">
        <f t="shared" si="73"/>
        <v>33</v>
      </c>
      <c r="Y765" t="e">
        <f>VLOOKUP(A765,Klasses!$A$2:$B$100,2,FALSE)</f>
        <v>#N/A</v>
      </c>
      <c r="Z765" t="s">
        <v>198</v>
      </c>
      <c r="AA765">
        <f t="shared" si="74"/>
        <v>0</v>
      </c>
      <c r="AB765">
        <f t="shared" si="71"/>
        <v>0</v>
      </c>
    </row>
    <row r="766" spans="15:28" x14ac:dyDescent="0.25">
      <c r="O766">
        <f t="shared" si="69"/>
        <v>0</v>
      </c>
      <c r="P766">
        <f>VLOOKUP("M"&amp;TEXT(G766,"0"),Punten!$A$1:$E$37,5,FALSE)</f>
        <v>0</v>
      </c>
      <c r="Q766">
        <f>VLOOKUP("M"&amp;TEXT(H766,"0"),Punten!$A$1:$E$37,5,FALSE)</f>
        <v>0</v>
      </c>
      <c r="R766">
        <f>VLOOKUP("M"&amp;TEXT(I766,"0"),Punten!$A$1:$E$37,5,FALSE)</f>
        <v>0</v>
      </c>
      <c r="S766">
        <f>VLOOKUP("K"&amp;TEXT(M766,"0"),Punten!$A$1:$E$37,5,FALSE)</f>
        <v>0</v>
      </c>
      <c r="T766">
        <f>VLOOKUP("H"&amp;TEXT(L766,"0"),Punten!$A$1:$E$37,5,FALSE)</f>
        <v>0</v>
      </c>
      <c r="U766">
        <f>VLOOKUP("F"&amp;TEXT(M766,"0"),Punten!$A$2:$E$158,5,FALSE)</f>
        <v>0</v>
      </c>
      <c r="V766">
        <f t="shared" si="72"/>
        <v>0</v>
      </c>
      <c r="W766" t="str">
        <f t="shared" si="70"/>
        <v/>
      </c>
      <c r="X766">
        <f t="shared" si="73"/>
        <v>34</v>
      </c>
      <c r="Y766" t="e">
        <f>VLOOKUP(A766,Klasses!$A$2:$B$100,2,FALSE)</f>
        <v>#N/A</v>
      </c>
      <c r="Z766" t="s">
        <v>198</v>
      </c>
      <c r="AA766">
        <f t="shared" si="74"/>
        <v>0</v>
      </c>
      <c r="AB766">
        <f t="shared" si="71"/>
        <v>0</v>
      </c>
    </row>
    <row r="767" spans="15:28" x14ac:dyDescent="0.25">
      <c r="O767">
        <f t="shared" si="69"/>
        <v>0</v>
      </c>
      <c r="P767">
        <f>VLOOKUP("M"&amp;TEXT(G767,"0"),Punten!$A$1:$E$37,5,FALSE)</f>
        <v>0</v>
      </c>
      <c r="Q767">
        <f>VLOOKUP("M"&amp;TEXT(H767,"0"),Punten!$A$1:$E$37,5,FALSE)</f>
        <v>0</v>
      </c>
      <c r="R767">
        <f>VLOOKUP("M"&amp;TEXT(I767,"0"),Punten!$A$1:$E$37,5,FALSE)</f>
        <v>0</v>
      </c>
      <c r="S767">
        <f>VLOOKUP("K"&amp;TEXT(M767,"0"),Punten!$A$1:$E$37,5,FALSE)</f>
        <v>0</v>
      </c>
      <c r="T767">
        <f>VLOOKUP("H"&amp;TEXT(L767,"0"),Punten!$A$1:$E$37,5,FALSE)</f>
        <v>0</v>
      </c>
      <c r="U767">
        <f>VLOOKUP("F"&amp;TEXT(M767,"0"),Punten!$A$2:$E$158,5,FALSE)</f>
        <v>0</v>
      </c>
      <c r="V767">
        <f t="shared" si="72"/>
        <v>0</v>
      </c>
      <c r="W767" t="str">
        <f t="shared" si="70"/>
        <v/>
      </c>
      <c r="X767">
        <f t="shared" si="73"/>
        <v>35</v>
      </c>
      <c r="Y767" t="e">
        <f>VLOOKUP(A767,Klasses!$A$2:$B$100,2,FALSE)</f>
        <v>#N/A</v>
      </c>
      <c r="Z767" t="s">
        <v>198</v>
      </c>
      <c r="AA767">
        <f t="shared" si="74"/>
        <v>0</v>
      </c>
      <c r="AB767">
        <f t="shared" si="71"/>
        <v>0</v>
      </c>
    </row>
    <row r="768" spans="15:28" x14ac:dyDescent="0.25">
      <c r="O768">
        <f t="shared" si="69"/>
        <v>0</v>
      </c>
      <c r="P768">
        <f>VLOOKUP("M"&amp;TEXT(G768,"0"),Punten!$A$1:$E$37,5,FALSE)</f>
        <v>0</v>
      </c>
      <c r="Q768">
        <f>VLOOKUP("M"&amp;TEXT(H768,"0"),Punten!$A$1:$E$37,5,FALSE)</f>
        <v>0</v>
      </c>
      <c r="R768">
        <f>VLOOKUP("M"&amp;TEXT(I768,"0"),Punten!$A$1:$E$37,5,FALSE)</f>
        <v>0</v>
      </c>
      <c r="S768">
        <f>VLOOKUP("K"&amp;TEXT(M768,"0"),Punten!$A$1:$E$37,5,FALSE)</f>
        <v>0</v>
      </c>
      <c r="T768">
        <f>VLOOKUP("H"&amp;TEXT(L768,"0"),Punten!$A$1:$E$37,5,FALSE)</f>
        <v>0</v>
      </c>
      <c r="U768">
        <f>VLOOKUP("F"&amp;TEXT(M768,"0"),Punten!$A$2:$E$158,5,FALSE)</f>
        <v>0</v>
      </c>
      <c r="V768">
        <f t="shared" si="72"/>
        <v>0</v>
      </c>
      <c r="W768" t="str">
        <f t="shared" si="70"/>
        <v/>
      </c>
      <c r="X768">
        <f t="shared" si="73"/>
        <v>36</v>
      </c>
      <c r="Y768" t="e">
        <f>VLOOKUP(A768,Klasses!$A$2:$B$100,2,FALSE)</f>
        <v>#N/A</v>
      </c>
      <c r="Z768" t="s">
        <v>198</v>
      </c>
      <c r="AA768">
        <f t="shared" si="74"/>
        <v>0</v>
      </c>
      <c r="AB768">
        <f t="shared" si="71"/>
        <v>0</v>
      </c>
    </row>
    <row r="769" spans="15:28" x14ac:dyDescent="0.25">
      <c r="O769">
        <f t="shared" si="69"/>
        <v>0</v>
      </c>
      <c r="P769">
        <f>VLOOKUP("M"&amp;TEXT(G769,"0"),Punten!$A$1:$E$37,5,FALSE)</f>
        <v>0</v>
      </c>
      <c r="Q769">
        <f>VLOOKUP("M"&amp;TEXT(H769,"0"),Punten!$A$1:$E$37,5,FALSE)</f>
        <v>0</v>
      </c>
      <c r="R769">
        <f>VLOOKUP("M"&amp;TEXT(I769,"0"),Punten!$A$1:$E$37,5,FALSE)</f>
        <v>0</v>
      </c>
      <c r="S769">
        <f>VLOOKUP("K"&amp;TEXT(M769,"0"),Punten!$A$1:$E$37,5,FALSE)</f>
        <v>0</v>
      </c>
      <c r="T769">
        <f>VLOOKUP("H"&amp;TEXT(L769,"0"),Punten!$A$1:$E$37,5,FALSE)</f>
        <v>0</v>
      </c>
      <c r="U769">
        <f>VLOOKUP("F"&amp;TEXT(M769,"0"),Punten!$A$2:$E$158,5,FALSE)</f>
        <v>0</v>
      </c>
      <c r="V769">
        <f t="shared" si="72"/>
        <v>0</v>
      </c>
      <c r="W769" t="str">
        <f t="shared" si="70"/>
        <v/>
      </c>
      <c r="X769">
        <f t="shared" si="73"/>
        <v>37</v>
      </c>
      <c r="Y769" t="e">
        <f>VLOOKUP(A769,Klasses!$A$2:$B$100,2,FALSE)</f>
        <v>#N/A</v>
      </c>
      <c r="Z769" t="s">
        <v>198</v>
      </c>
      <c r="AA769">
        <f t="shared" si="74"/>
        <v>0</v>
      </c>
      <c r="AB769">
        <f t="shared" si="71"/>
        <v>0</v>
      </c>
    </row>
    <row r="770" spans="15:28" x14ac:dyDescent="0.25">
      <c r="O770">
        <f t="shared" ref="O770:O833" si="75">COUNTIF($W$2:$W$5,W770)</f>
        <v>0</v>
      </c>
      <c r="P770">
        <f>VLOOKUP("M"&amp;TEXT(G770,"0"),Punten!$A$1:$E$37,5,FALSE)</f>
        <v>0</v>
      </c>
      <c r="Q770">
        <f>VLOOKUP("M"&amp;TEXT(H770,"0"),Punten!$A$1:$E$37,5,FALSE)</f>
        <v>0</v>
      </c>
      <c r="R770">
        <f>VLOOKUP("M"&amp;TEXT(I770,"0"),Punten!$A$1:$E$37,5,FALSE)</f>
        <v>0</v>
      </c>
      <c r="S770">
        <f>VLOOKUP("K"&amp;TEXT(M770,"0"),Punten!$A$1:$E$37,5,FALSE)</f>
        <v>0</v>
      </c>
      <c r="T770">
        <f>VLOOKUP("H"&amp;TEXT(L770,"0"),Punten!$A$1:$E$37,5,FALSE)</f>
        <v>0</v>
      </c>
      <c r="U770">
        <f>VLOOKUP("F"&amp;TEXT(M770,"0"),Punten!$A$2:$E$158,5,FALSE)</f>
        <v>0</v>
      </c>
      <c r="V770">
        <f t="shared" si="72"/>
        <v>0</v>
      </c>
      <c r="W770" t="str">
        <f t="shared" ref="W770:W833" si="76">N770&amp;A770</f>
        <v/>
      </c>
      <c r="X770">
        <f t="shared" si="73"/>
        <v>38</v>
      </c>
      <c r="Y770" t="e">
        <f>VLOOKUP(A770,Klasses!$A$2:$B$100,2,FALSE)</f>
        <v>#N/A</v>
      </c>
      <c r="Z770" t="s">
        <v>198</v>
      </c>
      <c r="AA770">
        <f t="shared" si="74"/>
        <v>0</v>
      </c>
      <c r="AB770">
        <f t="shared" ref="AB770:AB833" si="77">D770</f>
        <v>0</v>
      </c>
    </row>
    <row r="771" spans="15:28" x14ac:dyDescent="0.25">
      <c r="O771">
        <f t="shared" si="75"/>
        <v>0</v>
      </c>
      <c r="P771">
        <f>VLOOKUP("M"&amp;TEXT(G771,"0"),Punten!$A$1:$E$37,5,FALSE)</f>
        <v>0</v>
      </c>
      <c r="Q771">
        <f>VLOOKUP("M"&amp;TEXT(H771,"0"),Punten!$A$1:$E$37,5,FALSE)</f>
        <v>0</v>
      </c>
      <c r="R771">
        <f>VLOOKUP("M"&amp;TEXT(I771,"0"),Punten!$A$1:$E$37,5,FALSE)</f>
        <v>0</v>
      </c>
      <c r="S771">
        <f>VLOOKUP("K"&amp;TEXT(M771,"0"),Punten!$A$1:$E$37,5,FALSE)</f>
        <v>0</v>
      </c>
      <c r="T771">
        <f>VLOOKUP("H"&amp;TEXT(L771,"0"),Punten!$A$1:$E$37,5,FALSE)</f>
        <v>0</v>
      </c>
      <c r="U771">
        <f>VLOOKUP("F"&amp;TEXT(M771,"0"),Punten!$A$2:$E$158,5,FALSE)</f>
        <v>0</v>
      </c>
      <c r="V771">
        <f t="shared" si="72"/>
        <v>0</v>
      </c>
      <c r="W771" t="str">
        <f t="shared" si="76"/>
        <v/>
      </c>
      <c r="X771">
        <f t="shared" si="73"/>
        <v>39</v>
      </c>
      <c r="Y771" t="e">
        <f>VLOOKUP(A771,Klasses!$A$2:$B$100,2,FALSE)</f>
        <v>#N/A</v>
      </c>
      <c r="Z771" t="s">
        <v>198</v>
      </c>
      <c r="AA771">
        <f t="shared" si="74"/>
        <v>0</v>
      </c>
      <c r="AB771">
        <f t="shared" si="77"/>
        <v>0</v>
      </c>
    </row>
    <row r="772" spans="15:28" x14ac:dyDescent="0.25">
      <c r="O772">
        <f t="shared" si="75"/>
        <v>0</v>
      </c>
      <c r="P772">
        <f>VLOOKUP("M"&amp;TEXT(G772,"0"),Punten!$A$1:$E$37,5,FALSE)</f>
        <v>0</v>
      </c>
      <c r="Q772">
        <f>VLOOKUP("M"&amp;TEXT(H772,"0"),Punten!$A$1:$E$37,5,FALSE)</f>
        <v>0</v>
      </c>
      <c r="R772">
        <f>VLOOKUP("M"&amp;TEXT(I772,"0"),Punten!$A$1:$E$37,5,FALSE)</f>
        <v>0</v>
      </c>
      <c r="S772">
        <f>VLOOKUP("K"&amp;TEXT(M772,"0"),Punten!$A$1:$E$37,5,FALSE)</f>
        <v>0</v>
      </c>
      <c r="T772">
        <f>VLOOKUP("H"&amp;TEXT(L772,"0"),Punten!$A$1:$E$37,5,FALSE)</f>
        <v>0</v>
      </c>
      <c r="U772">
        <f>VLOOKUP("F"&amp;TEXT(M772,"0"),Punten!$A$2:$E$158,5,FALSE)</f>
        <v>0</v>
      </c>
      <c r="V772">
        <f t="shared" si="72"/>
        <v>0</v>
      </c>
      <c r="W772" t="str">
        <f t="shared" si="76"/>
        <v/>
      </c>
      <c r="X772">
        <f t="shared" si="73"/>
        <v>40</v>
      </c>
      <c r="Y772" t="e">
        <f>VLOOKUP(A772,Klasses!$A$2:$B$100,2,FALSE)</f>
        <v>#N/A</v>
      </c>
      <c r="Z772" t="s">
        <v>198</v>
      </c>
      <c r="AA772">
        <f t="shared" si="74"/>
        <v>0</v>
      </c>
      <c r="AB772">
        <f t="shared" si="77"/>
        <v>0</v>
      </c>
    </row>
    <row r="773" spans="15:28" x14ac:dyDescent="0.25">
      <c r="O773">
        <f t="shared" si="75"/>
        <v>0</v>
      </c>
      <c r="P773">
        <f>VLOOKUP("M"&amp;TEXT(G773,"0"),Punten!$A$1:$E$37,5,FALSE)</f>
        <v>0</v>
      </c>
      <c r="Q773">
        <f>VLOOKUP("M"&amp;TEXT(H773,"0"),Punten!$A$1:$E$37,5,FALSE)</f>
        <v>0</v>
      </c>
      <c r="R773">
        <f>VLOOKUP("M"&amp;TEXT(I773,"0"),Punten!$A$1:$E$37,5,FALSE)</f>
        <v>0</v>
      </c>
      <c r="S773">
        <f>VLOOKUP("K"&amp;TEXT(M773,"0"),Punten!$A$1:$E$37,5,FALSE)</f>
        <v>0</v>
      </c>
      <c r="T773">
        <f>VLOOKUP("H"&amp;TEXT(L773,"0"),Punten!$A$1:$E$37,5,FALSE)</f>
        <v>0</v>
      </c>
      <c r="U773">
        <f>VLOOKUP("F"&amp;TEXT(M773,"0"),Punten!$A$2:$E$158,5,FALSE)</f>
        <v>0</v>
      </c>
      <c r="V773">
        <f t="shared" si="72"/>
        <v>0</v>
      </c>
      <c r="W773" t="str">
        <f t="shared" si="76"/>
        <v/>
      </c>
      <c r="X773">
        <f t="shared" si="73"/>
        <v>41</v>
      </c>
      <c r="Y773" t="e">
        <f>VLOOKUP(A773,Klasses!$A$2:$B$100,2,FALSE)</f>
        <v>#N/A</v>
      </c>
      <c r="Z773" t="s">
        <v>198</v>
      </c>
      <c r="AA773">
        <f t="shared" si="74"/>
        <v>0</v>
      </c>
      <c r="AB773">
        <f t="shared" si="77"/>
        <v>0</v>
      </c>
    </row>
    <row r="774" spans="15:28" x14ac:dyDescent="0.25">
      <c r="O774">
        <f t="shared" si="75"/>
        <v>0</v>
      </c>
      <c r="P774">
        <f>VLOOKUP("M"&amp;TEXT(G774,"0"),Punten!$A$1:$E$37,5,FALSE)</f>
        <v>0</v>
      </c>
      <c r="Q774">
        <f>VLOOKUP("M"&amp;TEXT(H774,"0"),Punten!$A$1:$E$37,5,FALSE)</f>
        <v>0</v>
      </c>
      <c r="R774">
        <f>VLOOKUP("M"&amp;TEXT(I774,"0"),Punten!$A$1:$E$37,5,FALSE)</f>
        <v>0</v>
      </c>
      <c r="S774">
        <f>VLOOKUP("K"&amp;TEXT(M774,"0"),Punten!$A$1:$E$37,5,FALSE)</f>
        <v>0</v>
      </c>
      <c r="T774">
        <f>VLOOKUP("H"&amp;TEXT(L774,"0"),Punten!$A$1:$E$37,5,FALSE)</f>
        <v>0</v>
      </c>
      <c r="U774">
        <f>VLOOKUP("F"&amp;TEXT(M774,"0"),Punten!$A$2:$E$158,5,FALSE)</f>
        <v>0</v>
      </c>
      <c r="V774">
        <f t="shared" si="72"/>
        <v>0</v>
      </c>
      <c r="W774" t="str">
        <f t="shared" si="76"/>
        <v/>
      </c>
      <c r="X774">
        <f t="shared" si="73"/>
        <v>42</v>
      </c>
      <c r="Y774" t="e">
        <f>VLOOKUP(A774,Klasses!$A$2:$B$100,2,FALSE)</f>
        <v>#N/A</v>
      </c>
      <c r="Z774" t="s">
        <v>198</v>
      </c>
      <c r="AA774">
        <f t="shared" si="74"/>
        <v>0</v>
      </c>
      <c r="AB774">
        <f t="shared" si="77"/>
        <v>0</v>
      </c>
    </row>
    <row r="775" spans="15:28" x14ac:dyDescent="0.25">
      <c r="O775">
        <f t="shared" si="75"/>
        <v>0</v>
      </c>
      <c r="P775">
        <f>VLOOKUP("M"&amp;TEXT(G775,"0"),Punten!$A$1:$E$37,5,FALSE)</f>
        <v>0</v>
      </c>
      <c r="Q775">
        <f>VLOOKUP("M"&amp;TEXT(H775,"0"),Punten!$A$1:$E$37,5,FALSE)</f>
        <v>0</v>
      </c>
      <c r="R775">
        <f>VLOOKUP("M"&amp;TEXT(I775,"0"),Punten!$A$1:$E$37,5,FALSE)</f>
        <v>0</v>
      </c>
      <c r="S775">
        <f>VLOOKUP("K"&amp;TEXT(M775,"0"),Punten!$A$1:$E$37,5,FALSE)</f>
        <v>0</v>
      </c>
      <c r="T775">
        <f>VLOOKUP("H"&amp;TEXT(L775,"0"),Punten!$A$1:$E$37,5,FALSE)</f>
        <v>0</v>
      </c>
      <c r="U775">
        <f>VLOOKUP("F"&amp;TEXT(M775,"0"),Punten!$A$2:$E$158,5,FALSE)</f>
        <v>0</v>
      </c>
      <c r="V775">
        <f t="shared" si="72"/>
        <v>0</v>
      </c>
      <c r="W775" t="str">
        <f t="shared" si="76"/>
        <v/>
      </c>
      <c r="X775">
        <f t="shared" si="73"/>
        <v>43</v>
      </c>
      <c r="Y775" t="e">
        <f>VLOOKUP(A775,Klasses!$A$2:$B$100,2,FALSE)</f>
        <v>#N/A</v>
      </c>
      <c r="Z775" t="s">
        <v>198</v>
      </c>
      <c r="AA775">
        <f t="shared" si="74"/>
        <v>0</v>
      </c>
      <c r="AB775">
        <f t="shared" si="77"/>
        <v>0</v>
      </c>
    </row>
    <row r="776" spans="15:28" x14ac:dyDescent="0.25">
      <c r="O776">
        <f t="shared" si="75"/>
        <v>0</v>
      </c>
      <c r="P776">
        <f>VLOOKUP("M"&amp;TEXT(G776,"0"),Punten!$A$1:$E$37,5,FALSE)</f>
        <v>0</v>
      </c>
      <c r="Q776">
        <f>VLOOKUP("M"&amp;TEXT(H776,"0"),Punten!$A$1:$E$37,5,FALSE)</f>
        <v>0</v>
      </c>
      <c r="R776">
        <f>VLOOKUP("M"&amp;TEXT(I776,"0"),Punten!$A$1:$E$37,5,FALSE)</f>
        <v>0</v>
      </c>
      <c r="S776">
        <f>VLOOKUP("K"&amp;TEXT(M776,"0"),Punten!$A$1:$E$37,5,FALSE)</f>
        <v>0</v>
      </c>
      <c r="T776">
        <f>VLOOKUP("H"&amp;TEXT(L776,"0"),Punten!$A$1:$E$37,5,FALSE)</f>
        <v>0</v>
      </c>
      <c r="U776">
        <f>VLOOKUP("F"&amp;TEXT(M776,"0"),Punten!$A$2:$E$158,5,FALSE)</f>
        <v>0</v>
      </c>
      <c r="V776">
        <f t="shared" si="72"/>
        <v>0</v>
      </c>
      <c r="W776" t="str">
        <f t="shared" si="76"/>
        <v/>
      </c>
      <c r="X776">
        <f t="shared" si="73"/>
        <v>44</v>
      </c>
      <c r="Y776" t="e">
        <f>VLOOKUP(A776,Klasses!$A$2:$B$100,2,FALSE)</f>
        <v>#N/A</v>
      </c>
      <c r="Z776" t="s">
        <v>198</v>
      </c>
      <c r="AA776">
        <f t="shared" si="74"/>
        <v>0</v>
      </c>
      <c r="AB776">
        <f t="shared" si="77"/>
        <v>0</v>
      </c>
    </row>
    <row r="777" spans="15:28" x14ac:dyDescent="0.25">
      <c r="O777">
        <f t="shared" si="75"/>
        <v>0</v>
      </c>
      <c r="P777">
        <f>VLOOKUP("M"&amp;TEXT(G777,"0"),Punten!$A$1:$E$37,5,FALSE)</f>
        <v>0</v>
      </c>
      <c r="Q777">
        <f>VLOOKUP("M"&amp;TEXT(H777,"0"),Punten!$A$1:$E$37,5,FALSE)</f>
        <v>0</v>
      </c>
      <c r="R777">
        <f>VLOOKUP("M"&amp;TEXT(I777,"0"),Punten!$A$1:$E$37,5,FALSE)</f>
        <v>0</v>
      </c>
      <c r="S777">
        <f>VLOOKUP("K"&amp;TEXT(M777,"0"),Punten!$A$1:$E$37,5,FALSE)</f>
        <v>0</v>
      </c>
      <c r="T777">
        <f>VLOOKUP("H"&amp;TEXT(L777,"0"),Punten!$A$1:$E$37,5,FALSE)</f>
        <v>0</v>
      </c>
      <c r="U777">
        <f>VLOOKUP("F"&amp;TEXT(M777,"0"),Punten!$A$2:$E$158,5,FALSE)</f>
        <v>0</v>
      </c>
      <c r="V777">
        <f t="shared" si="72"/>
        <v>0</v>
      </c>
      <c r="W777" t="str">
        <f t="shared" si="76"/>
        <v/>
      </c>
      <c r="X777">
        <f t="shared" si="73"/>
        <v>45</v>
      </c>
      <c r="Y777" t="e">
        <f>VLOOKUP(A777,Klasses!$A$2:$B$100,2,FALSE)</f>
        <v>#N/A</v>
      </c>
      <c r="Z777" t="s">
        <v>198</v>
      </c>
      <c r="AA777">
        <f t="shared" si="74"/>
        <v>0</v>
      </c>
      <c r="AB777">
        <f t="shared" si="77"/>
        <v>0</v>
      </c>
    </row>
    <row r="778" spans="15:28" x14ac:dyDescent="0.25">
      <c r="O778">
        <f t="shared" si="75"/>
        <v>0</v>
      </c>
      <c r="P778">
        <f>VLOOKUP("M"&amp;TEXT(G778,"0"),Punten!$A$1:$E$37,5,FALSE)</f>
        <v>0</v>
      </c>
      <c r="Q778">
        <f>VLOOKUP("M"&amp;TEXT(H778,"0"),Punten!$A$1:$E$37,5,FALSE)</f>
        <v>0</v>
      </c>
      <c r="R778">
        <f>VLOOKUP("M"&amp;TEXT(I778,"0"),Punten!$A$1:$E$37,5,FALSE)</f>
        <v>0</v>
      </c>
      <c r="S778">
        <f>VLOOKUP("K"&amp;TEXT(M778,"0"),Punten!$A$1:$E$37,5,FALSE)</f>
        <v>0</v>
      </c>
      <c r="T778">
        <f>VLOOKUP("H"&amp;TEXT(L778,"0"),Punten!$A$1:$E$37,5,FALSE)</f>
        <v>0</v>
      </c>
      <c r="U778">
        <f>VLOOKUP("F"&amp;TEXT(M778,"0"),Punten!$A$2:$E$158,5,FALSE)</f>
        <v>0</v>
      </c>
      <c r="V778">
        <f t="shared" si="72"/>
        <v>0</v>
      </c>
      <c r="W778" t="str">
        <f t="shared" si="76"/>
        <v/>
      </c>
      <c r="X778">
        <f t="shared" si="73"/>
        <v>46</v>
      </c>
      <c r="Y778" t="e">
        <f>VLOOKUP(A778,Klasses!$A$2:$B$100,2,FALSE)</f>
        <v>#N/A</v>
      </c>
      <c r="Z778" t="s">
        <v>198</v>
      </c>
      <c r="AA778">
        <f t="shared" si="74"/>
        <v>0</v>
      </c>
      <c r="AB778">
        <f t="shared" si="77"/>
        <v>0</v>
      </c>
    </row>
    <row r="779" spans="15:28" x14ac:dyDescent="0.25">
      <c r="O779">
        <f t="shared" si="75"/>
        <v>0</v>
      </c>
      <c r="P779">
        <f>VLOOKUP("M"&amp;TEXT(G779,"0"),Punten!$A$1:$E$37,5,FALSE)</f>
        <v>0</v>
      </c>
      <c r="Q779">
        <f>VLOOKUP("M"&amp;TEXT(H779,"0"),Punten!$A$1:$E$37,5,FALSE)</f>
        <v>0</v>
      </c>
      <c r="R779">
        <f>VLOOKUP("M"&amp;TEXT(I779,"0"),Punten!$A$1:$E$37,5,FALSE)</f>
        <v>0</v>
      </c>
      <c r="S779">
        <f>VLOOKUP("K"&amp;TEXT(M779,"0"),Punten!$A$1:$E$37,5,FALSE)</f>
        <v>0</v>
      </c>
      <c r="T779">
        <f>VLOOKUP("H"&amp;TEXT(L779,"0"),Punten!$A$1:$E$37,5,FALSE)</f>
        <v>0</v>
      </c>
      <c r="U779">
        <f>VLOOKUP("F"&amp;TEXT(M779,"0"),Punten!$A$2:$E$158,5,FALSE)</f>
        <v>0</v>
      </c>
      <c r="V779">
        <f t="shared" si="72"/>
        <v>0</v>
      </c>
      <c r="W779" t="str">
        <f t="shared" si="76"/>
        <v/>
      </c>
      <c r="X779">
        <f t="shared" si="73"/>
        <v>47</v>
      </c>
      <c r="Y779" t="e">
        <f>VLOOKUP(A779,Klasses!$A$2:$B$100,2,FALSE)</f>
        <v>#N/A</v>
      </c>
      <c r="Z779" t="s">
        <v>198</v>
      </c>
      <c r="AA779">
        <f t="shared" si="74"/>
        <v>0</v>
      </c>
      <c r="AB779">
        <f t="shared" si="77"/>
        <v>0</v>
      </c>
    </row>
    <row r="780" spans="15:28" x14ac:dyDescent="0.25">
      <c r="O780">
        <f t="shared" si="75"/>
        <v>0</v>
      </c>
      <c r="P780">
        <f>VLOOKUP("M"&amp;TEXT(G780,"0"),Punten!$A$1:$E$37,5,FALSE)</f>
        <v>0</v>
      </c>
      <c r="Q780">
        <f>VLOOKUP("M"&amp;TEXT(H780,"0"),Punten!$A$1:$E$37,5,FALSE)</f>
        <v>0</v>
      </c>
      <c r="R780">
        <f>VLOOKUP("M"&amp;TEXT(I780,"0"),Punten!$A$1:$E$37,5,FALSE)</f>
        <v>0</v>
      </c>
      <c r="S780">
        <f>VLOOKUP("K"&amp;TEXT(M780,"0"),Punten!$A$1:$E$37,5,FALSE)</f>
        <v>0</v>
      </c>
      <c r="T780">
        <f>VLOOKUP("H"&amp;TEXT(L780,"0"),Punten!$A$1:$E$37,5,FALSE)</f>
        <v>0</v>
      </c>
      <c r="U780">
        <f>VLOOKUP("F"&amp;TEXT(M780,"0"),Punten!$A$2:$E$158,5,FALSE)</f>
        <v>0</v>
      </c>
      <c r="V780">
        <f t="shared" si="72"/>
        <v>0</v>
      </c>
      <c r="W780" t="str">
        <f t="shared" si="76"/>
        <v/>
      </c>
      <c r="X780">
        <f t="shared" si="73"/>
        <v>48</v>
      </c>
      <c r="Y780" t="e">
        <f>VLOOKUP(A780,Klasses!$A$2:$B$100,2,FALSE)</f>
        <v>#N/A</v>
      </c>
      <c r="Z780" t="s">
        <v>198</v>
      </c>
      <c r="AA780">
        <f t="shared" si="74"/>
        <v>0</v>
      </c>
      <c r="AB780">
        <f t="shared" si="77"/>
        <v>0</v>
      </c>
    </row>
    <row r="781" spans="15:28" x14ac:dyDescent="0.25">
      <c r="O781">
        <f t="shared" si="75"/>
        <v>0</v>
      </c>
      <c r="P781">
        <f>VLOOKUP("M"&amp;TEXT(G781,"0"),Punten!$A$1:$E$37,5,FALSE)</f>
        <v>0</v>
      </c>
      <c r="Q781">
        <f>VLOOKUP("M"&amp;TEXT(H781,"0"),Punten!$A$1:$E$37,5,FALSE)</f>
        <v>0</v>
      </c>
      <c r="R781">
        <f>VLOOKUP("M"&amp;TEXT(I781,"0"),Punten!$A$1:$E$37,5,FALSE)</f>
        <v>0</v>
      </c>
      <c r="S781">
        <f>VLOOKUP("K"&amp;TEXT(M781,"0"),Punten!$A$1:$E$37,5,FALSE)</f>
        <v>0</v>
      </c>
      <c r="T781">
        <f>VLOOKUP("H"&amp;TEXT(L781,"0"),Punten!$A$1:$E$37,5,FALSE)</f>
        <v>0</v>
      </c>
      <c r="U781">
        <f>VLOOKUP("F"&amp;TEXT(M781,"0"),Punten!$A$2:$E$158,5,FALSE)</f>
        <v>0</v>
      </c>
      <c r="V781">
        <f t="shared" si="72"/>
        <v>0</v>
      </c>
      <c r="W781" t="str">
        <f t="shared" si="76"/>
        <v/>
      </c>
      <c r="X781">
        <f t="shared" si="73"/>
        <v>49</v>
      </c>
      <c r="Y781" t="e">
        <f>VLOOKUP(A781,Klasses!$A$2:$B$100,2,FALSE)</f>
        <v>#N/A</v>
      </c>
      <c r="Z781" t="s">
        <v>198</v>
      </c>
      <c r="AA781">
        <f t="shared" si="74"/>
        <v>0</v>
      </c>
      <c r="AB781">
        <f t="shared" si="77"/>
        <v>0</v>
      </c>
    </row>
    <row r="782" spans="15:28" x14ac:dyDescent="0.25">
      <c r="O782">
        <f t="shared" si="75"/>
        <v>0</v>
      </c>
      <c r="P782">
        <f>VLOOKUP("M"&amp;TEXT(G782,"0"),Punten!$A$1:$E$37,5,FALSE)</f>
        <v>0</v>
      </c>
      <c r="Q782">
        <f>VLOOKUP("M"&amp;TEXT(H782,"0"),Punten!$A$1:$E$37,5,FALSE)</f>
        <v>0</v>
      </c>
      <c r="R782">
        <f>VLOOKUP("M"&amp;TEXT(I782,"0"),Punten!$A$1:$E$37,5,FALSE)</f>
        <v>0</v>
      </c>
      <c r="S782">
        <f>VLOOKUP("K"&amp;TEXT(M782,"0"),Punten!$A$1:$E$37,5,FALSE)</f>
        <v>0</v>
      </c>
      <c r="T782">
        <f>VLOOKUP("H"&amp;TEXT(L782,"0"),Punten!$A$1:$E$37,5,FALSE)</f>
        <v>0</v>
      </c>
      <c r="U782">
        <f>VLOOKUP("F"&amp;TEXT(M782,"0"),Punten!$A$2:$E$158,5,FALSE)</f>
        <v>0</v>
      </c>
      <c r="V782">
        <f t="shared" si="72"/>
        <v>0</v>
      </c>
      <c r="W782" t="str">
        <f t="shared" si="76"/>
        <v/>
      </c>
      <c r="X782">
        <f t="shared" si="73"/>
        <v>50</v>
      </c>
      <c r="Y782" t="e">
        <f>VLOOKUP(A782,Klasses!$A$2:$B$100,2,FALSE)</f>
        <v>#N/A</v>
      </c>
      <c r="Z782" t="s">
        <v>198</v>
      </c>
      <c r="AA782">
        <f t="shared" si="74"/>
        <v>0</v>
      </c>
      <c r="AB782">
        <f t="shared" si="77"/>
        <v>0</v>
      </c>
    </row>
    <row r="783" spans="15:28" x14ac:dyDescent="0.25">
      <c r="O783">
        <f t="shared" si="75"/>
        <v>0</v>
      </c>
      <c r="P783">
        <f>VLOOKUP("M"&amp;TEXT(G783,"0"),Punten!$A$1:$E$37,5,FALSE)</f>
        <v>0</v>
      </c>
      <c r="Q783">
        <f>VLOOKUP("M"&amp;TEXT(H783,"0"),Punten!$A$1:$E$37,5,FALSE)</f>
        <v>0</v>
      </c>
      <c r="R783">
        <f>VLOOKUP("M"&amp;TEXT(I783,"0"),Punten!$A$1:$E$37,5,FALSE)</f>
        <v>0</v>
      </c>
      <c r="S783">
        <f>VLOOKUP("K"&amp;TEXT(M783,"0"),Punten!$A$1:$E$37,5,FALSE)</f>
        <v>0</v>
      </c>
      <c r="T783">
        <f>VLOOKUP("H"&amp;TEXT(L783,"0"),Punten!$A$1:$E$37,5,FALSE)</f>
        <v>0</v>
      </c>
      <c r="U783">
        <f>VLOOKUP("F"&amp;TEXT(M783,"0"),Punten!$A$2:$E$158,5,FALSE)</f>
        <v>0</v>
      </c>
      <c r="V783">
        <f t="shared" si="72"/>
        <v>0</v>
      </c>
      <c r="W783" t="str">
        <f t="shared" si="76"/>
        <v/>
      </c>
      <c r="X783">
        <f t="shared" si="73"/>
        <v>51</v>
      </c>
      <c r="Y783" t="e">
        <f>VLOOKUP(A783,Klasses!$A$2:$B$100,2,FALSE)</f>
        <v>#N/A</v>
      </c>
      <c r="Z783" t="s">
        <v>198</v>
      </c>
      <c r="AA783">
        <f t="shared" si="74"/>
        <v>0</v>
      </c>
      <c r="AB783">
        <f t="shared" si="77"/>
        <v>0</v>
      </c>
    </row>
    <row r="784" spans="15:28" x14ac:dyDescent="0.25">
      <c r="O784">
        <f t="shared" si="75"/>
        <v>0</v>
      </c>
      <c r="P784">
        <f>VLOOKUP("M"&amp;TEXT(G784,"0"),Punten!$A$1:$E$37,5,FALSE)</f>
        <v>0</v>
      </c>
      <c r="Q784">
        <f>VLOOKUP("M"&amp;TEXT(H784,"0"),Punten!$A$1:$E$37,5,FALSE)</f>
        <v>0</v>
      </c>
      <c r="R784">
        <f>VLOOKUP("M"&amp;TEXT(I784,"0"),Punten!$A$1:$E$37,5,FALSE)</f>
        <v>0</v>
      </c>
      <c r="S784">
        <f>VLOOKUP("K"&amp;TEXT(M784,"0"),Punten!$A$1:$E$37,5,FALSE)</f>
        <v>0</v>
      </c>
      <c r="T784">
        <f>VLOOKUP("H"&amp;TEXT(L784,"0"),Punten!$A$1:$E$37,5,FALSE)</f>
        <v>0</v>
      </c>
      <c r="U784">
        <f>VLOOKUP("F"&amp;TEXT(M784,"0"),Punten!$A$2:$E$158,5,FALSE)</f>
        <v>0</v>
      </c>
      <c r="V784">
        <f t="shared" si="72"/>
        <v>0</v>
      </c>
      <c r="W784" t="str">
        <f t="shared" si="76"/>
        <v/>
      </c>
      <c r="X784">
        <f t="shared" si="73"/>
        <v>52</v>
      </c>
      <c r="Y784" t="e">
        <f>VLOOKUP(A784,Klasses!$A$2:$B$100,2,FALSE)</f>
        <v>#N/A</v>
      </c>
      <c r="Z784" t="s">
        <v>198</v>
      </c>
      <c r="AA784">
        <f t="shared" si="74"/>
        <v>0</v>
      </c>
      <c r="AB784">
        <f t="shared" si="77"/>
        <v>0</v>
      </c>
    </row>
    <row r="785" spans="15:28" x14ac:dyDescent="0.25">
      <c r="O785">
        <f t="shared" si="75"/>
        <v>0</v>
      </c>
      <c r="P785">
        <f>VLOOKUP("M"&amp;TEXT(G785,"0"),Punten!$A$1:$E$37,5,FALSE)</f>
        <v>0</v>
      </c>
      <c r="Q785">
        <f>VLOOKUP("M"&amp;TEXT(H785,"0"),Punten!$A$1:$E$37,5,FALSE)</f>
        <v>0</v>
      </c>
      <c r="R785">
        <f>VLOOKUP("M"&amp;TEXT(I785,"0"),Punten!$A$1:$E$37,5,FALSE)</f>
        <v>0</v>
      </c>
      <c r="S785">
        <f>VLOOKUP("K"&amp;TEXT(M785,"0"),Punten!$A$1:$E$37,5,FALSE)</f>
        <v>0</v>
      </c>
      <c r="T785">
        <f>VLOOKUP("H"&amp;TEXT(L785,"0"),Punten!$A$1:$E$37,5,FALSE)</f>
        <v>0</v>
      </c>
      <c r="U785">
        <f>VLOOKUP("F"&amp;TEXT(M785,"0"),Punten!$A$2:$E$158,5,FALSE)</f>
        <v>0</v>
      </c>
      <c r="V785">
        <f t="shared" si="72"/>
        <v>0</v>
      </c>
      <c r="W785" t="str">
        <f t="shared" si="76"/>
        <v/>
      </c>
      <c r="X785">
        <f t="shared" si="73"/>
        <v>53</v>
      </c>
      <c r="Y785" t="e">
        <f>VLOOKUP(A785,Klasses!$A$2:$B$100,2,FALSE)</f>
        <v>#N/A</v>
      </c>
      <c r="Z785" t="s">
        <v>198</v>
      </c>
      <c r="AA785">
        <f t="shared" si="74"/>
        <v>0</v>
      </c>
      <c r="AB785">
        <f t="shared" si="77"/>
        <v>0</v>
      </c>
    </row>
    <row r="786" spans="15:28" x14ac:dyDescent="0.25">
      <c r="O786">
        <f t="shared" si="75"/>
        <v>0</v>
      </c>
      <c r="P786">
        <f>VLOOKUP("M"&amp;TEXT(G786,"0"),Punten!$A$1:$E$37,5,FALSE)</f>
        <v>0</v>
      </c>
      <c r="Q786">
        <f>VLOOKUP("M"&amp;TEXT(H786,"0"),Punten!$A$1:$E$37,5,FALSE)</f>
        <v>0</v>
      </c>
      <c r="R786">
        <f>VLOOKUP("M"&amp;TEXT(I786,"0"),Punten!$A$1:$E$37,5,FALSE)</f>
        <v>0</v>
      </c>
      <c r="S786">
        <f>VLOOKUP("K"&amp;TEXT(M786,"0"),Punten!$A$1:$E$37,5,FALSE)</f>
        <v>0</v>
      </c>
      <c r="T786">
        <f>VLOOKUP("H"&amp;TEXT(L786,"0"),Punten!$A$1:$E$37,5,FALSE)</f>
        <v>0</v>
      </c>
      <c r="U786">
        <f>VLOOKUP("F"&amp;TEXT(M786,"0"),Punten!$A$2:$E$158,5,FALSE)</f>
        <v>0</v>
      </c>
      <c r="V786">
        <f t="shared" ref="V786:V849" si="78">SUM(P786:U786)</f>
        <v>0</v>
      </c>
      <c r="W786" t="str">
        <f t="shared" si="76"/>
        <v/>
      </c>
      <c r="X786">
        <f t="shared" si="73"/>
        <v>54</v>
      </c>
      <c r="Y786" t="e">
        <f>VLOOKUP(A786,Klasses!$A$2:$B$100,2,FALSE)</f>
        <v>#N/A</v>
      </c>
      <c r="Z786" t="s">
        <v>198</v>
      </c>
      <c r="AA786">
        <f t="shared" si="74"/>
        <v>0</v>
      </c>
      <c r="AB786">
        <f t="shared" si="77"/>
        <v>0</v>
      </c>
    </row>
    <row r="787" spans="15:28" x14ac:dyDescent="0.25">
      <c r="O787">
        <f t="shared" si="75"/>
        <v>0</v>
      </c>
      <c r="P787">
        <f>VLOOKUP("M"&amp;TEXT(G787,"0"),Punten!$A$1:$E$37,5,FALSE)</f>
        <v>0</v>
      </c>
      <c r="Q787">
        <f>VLOOKUP("M"&amp;TEXT(H787,"0"),Punten!$A$1:$E$37,5,FALSE)</f>
        <v>0</v>
      </c>
      <c r="R787">
        <f>VLOOKUP("M"&amp;TEXT(I787,"0"),Punten!$A$1:$E$37,5,FALSE)</f>
        <v>0</v>
      </c>
      <c r="S787">
        <f>VLOOKUP("K"&amp;TEXT(M787,"0"),Punten!$A$1:$E$37,5,FALSE)</f>
        <v>0</v>
      </c>
      <c r="T787">
        <f>VLOOKUP("H"&amp;TEXT(L787,"0"),Punten!$A$1:$E$37,5,FALSE)</f>
        <v>0</v>
      </c>
      <c r="U787">
        <f>VLOOKUP("F"&amp;TEXT(M787,"0"),Punten!$A$2:$E$158,5,FALSE)</f>
        <v>0</v>
      </c>
      <c r="V787">
        <f t="shared" si="78"/>
        <v>0</v>
      </c>
      <c r="W787" t="str">
        <f t="shared" si="76"/>
        <v/>
      </c>
      <c r="X787">
        <f t="shared" si="73"/>
        <v>55</v>
      </c>
      <c r="Y787" t="e">
        <f>VLOOKUP(A787,Klasses!$A$2:$B$100,2,FALSE)</f>
        <v>#N/A</v>
      </c>
      <c r="Z787" t="s">
        <v>198</v>
      </c>
      <c r="AA787">
        <f t="shared" si="74"/>
        <v>0</v>
      </c>
      <c r="AB787">
        <f t="shared" si="77"/>
        <v>0</v>
      </c>
    </row>
    <row r="788" spans="15:28" x14ac:dyDescent="0.25">
      <c r="O788">
        <f t="shared" si="75"/>
        <v>0</v>
      </c>
      <c r="P788">
        <f>VLOOKUP("M"&amp;TEXT(G788,"0"),Punten!$A$1:$E$37,5,FALSE)</f>
        <v>0</v>
      </c>
      <c r="Q788">
        <f>VLOOKUP("M"&amp;TEXT(H788,"0"),Punten!$A$1:$E$37,5,FALSE)</f>
        <v>0</v>
      </c>
      <c r="R788">
        <f>VLOOKUP("M"&amp;TEXT(I788,"0"),Punten!$A$1:$E$37,5,FALSE)</f>
        <v>0</v>
      </c>
      <c r="S788">
        <f>VLOOKUP("K"&amp;TEXT(M788,"0"),Punten!$A$1:$E$37,5,FALSE)</f>
        <v>0</v>
      </c>
      <c r="T788">
        <f>VLOOKUP("H"&amp;TEXT(L788,"0"),Punten!$A$1:$E$37,5,FALSE)</f>
        <v>0</v>
      </c>
      <c r="U788">
        <f>VLOOKUP("F"&amp;TEXT(M788,"0"),Punten!$A$2:$E$158,5,FALSE)</f>
        <v>0</v>
      </c>
      <c r="V788">
        <f t="shared" si="78"/>
        <v>0</v>
      </c>
      <c r="W788" t="str">
        <f t="shared" si="76"/>
        <v/>
      </c>
      <c r="X788">
        <f t="shared" si="73"/>
        <v>56</v>
      </c>
      <c r="Y788" t="e">
        <f>VLOOKUP(A788,Klasses!$A$2:$B$100,2,FALSE)</f>
        <v>#N/A</v>
      </c>
      <c r="Z788" t="s">
        <v>198</v>
      </c>
      <c r="AA788">
        <f t="shared" si="74"/>
        <v>0</v>
      </c>
      <c r="AB788">
        <f t="shared" si="77"/>
        <v>0</v>
      </c>
    </row>
    <row r="789" spans="15:28" x14ac:dyDescent="0.25">
      <c r="O789">
        <f t="shared" si="75"/>
        <v>0</v>
      </c>
      <c r="P789">
        <f>VLOOKUP("M"&amp;TEXT(G789,"0"),Punten!$A$1:$E$37,5,FALSE)</f>
        <v>0</v>
      </c>
      <c r="Q789">
        <f>VLOOKUP("M"&amp;TEXT(H789,"0"),Punten!$A$1:$E$37,5,FALSE)</f>
        <v>0</v>
      </c>
      <c r="R789">
        <f>VLOOKUP("M"&amp;TEXT(I789,"0"),Punten!$A$1:$E$37,5,FALSE)</f>
        <v>0</v>
      </c>
      <c r="S789">
        <f>VLOOKUP("K"&amp;TEXT(M789,"0"),Punten!$A$1:$E$37,5,FALSE)</f>
        <v>0</v>
      </c>
      <c r="T789">
        <f>VLOOKUP("H"&amp;TEXT(L789,"0"),Punten!$A$1:$E$37,5,FALSE)</f>
        <v>0</v>
      </c>
      <c r="U789">
        <f>VLOOKUP("F"&amp;TEXT(M789,"0"),Punten!$A$2:$E$158,5,FALSE)</f>
        <v>0</v>
      </c>
      <c r="V789">
        <f t="shared" si="78"/>
        <v>0</v>
      </c>
      <c r="W789" t="str">
        <f t="shared" si="76"/>
        <v/>
      </c>
      <c r="X789">
        <f t="shared" si="73"/>
        <v>57</v>
      </c>
      <c r="Y789" t="e">
        <f>VLOOKUP(A789,Klasses!$A$2:$B$100,2,FALSE)</f>
        <v>#N/A</v>
      </c>
      <c r="Z789" t="s">
        <v>198</v>
      </c>
      <c r="AA789">
        <f t="shared" si="74"/>
        <v>0</v>
      </c>
      <c r="AB789">
        <f t="shared" si="77"/>
        <v>0</v>
      </c>
    </row>
    <row r="790" spans="15:28" x14ac:dyDescent="0.25">
      <c r="O790">
        <f t="shared" si="75"/>
        <v>0</v>
      </c>
      <c r="P790">
        <f>VLOOKUP("M"&amp;TEXT(G790,"0"),Punten!$A$1:$E$37,5,FALSE)</f>
        <v>0</v>
      </c>
      <c r="Q790">
        <f>VLOOKUP("M"&amp;TEXT(H790,"0"),Punten!$A$1:$E$37,5,FALSE)</f>
        <v>0</v>
      </c>
      <c r="R790">
        <f>VLOOKUP("M"&amp;TEXT(I790,"0"),Punten!$A$1:$E$37,5,FALSE)</f>
        <v>0</v>
      </c>
      <c r="S790">
        <f>VLOOKUP("K"&amp;TEXT(M790,"0"),Punten!$A$1:$E$37,5,FALSE)</f>
        <v>0</v>
      </c>
      <c r="T790">
        <f>VLOOKUP("H"&amp;TEXT(L790,"0"),Punten!$A$1:$E$37,5,FALSE)</f>
        <v>0</v>
      </c>
      <c r="U790">
        <f>VLOOKUP("F"&amp;TEXT(M790,"0"),Punten!$A$2:$E$158,5,FALSE)</f>
        <v>0</v>
      </c>
      <c r="V790">
        <f t="shared" si="78"/>
        <v>0</v>
      </c>
      <c r="W790" t="str">
        <f t="shared" si="76"/>
        <v/>
      </c>
      <c r="X790">
        <f t="shared" si="73"/>
        <v>58</v>
      </c>
      <c r="Y790" t="e">
        <f>VLOOKUP(A790,Klasses!$A$2:$B$100,2,FALSE)</f>
        <v>#N/A</v>
      </c>
      <c r="Z790" t="s">
        <v>198</v>
      </c>
      <c r="AA790">
        <f t="shared" si="74"/>
        <v>0</v>
      </c>
      <c r="AB790">
        <f t="shared" si="77"/>
        <v>0</v>
      </c>
    </row>
    <row r="791" spans="15:28" x14ac:dyDescent="0.25">
      <c r="O791">
        <f t="shared" si="75"/>
        <v>0</v>
      </c>
      <c r="P791">
        <f>VLOOKUP("M"&amp;TEXT(G791,"0"),Punten!$A$1:$E$37,5,FALSE)</f>
        <v>0</v>
      </c>
      <c r="Q791">
        <f>VLOOKUP("M"&amp;TEXT(H791,"0"),Punten!$A$1:$E$37,5,FALSE)</f>
        <v>0</v>
      </c>
      <c r="R791">
        <f>VLOOKUP("M"&amp;TEXT(I791,"0"),Punten!$A$1:$E$37,5,FALSE)</f>
        <v>0</v>
      </c>
      <c r="S791">
        <f>VLOOKUP("K"&amp;TEXT(M791,"0"),Punten!$A$1:$E$37,5,FALSE)</f>
        <v>0</v>
      </c>
      <c r="T791">
        <f>VLOOKUP("H"&amp;TEXT(L791,"0"),Punten!$A$1:$E$37,5,FALSE)</f>
        <v>0</v>
      </c>
      <c r="U791">
        <f>VLOOKUP("F"&amp;TEXT(M791,"0"),Punten!$A$2:$E$158,5,FALSE)</f>
        <v>0</v>
      </c>
      <c r="V791">
        <f t="shared" si="78"/>
        <v>0</v>
      </c>
      <c r="W791" t="str">
        <f t="shared" si="76"/>
        <v/>
      </c>
      <c r="X791">
        <f t="shared" si="73"/>
        <v>59</v>
      </c>
      <c r="Y791" t="e">
        <f>VLOOKUP(A791,Klasses!$A$2:$B$100,2,FALSE)</f>
        <v>#N/A</v>
      </c>
      <c r="Z791" t="s">
        <v>198</v>
      </c>
      <c r="AA791">
        <f t="shared" si="74"/>
        <v>0</v>
      </c>
      <c r="AB791">
        <f t="shared" si="77"/>
        <v>0</v>
      </c>
    </row>
    <row r="792" spans="15:28" x14ac:dyDescent="0.25">
      <c r="O792">
        <f t="shared" si="75"/>
        <v>0</v>
      </c>
      <c r="P792">
        <f>VLOOKUP("M"&amp;TEXT(G792,"0"),Punten!$A$1:$E$37,5,FALSE)</f>
        <v>0</v>
      </c>
      <c r="Q792">
        <f>VLOOKUP("M"&amp;TEXT(H792,"0"),Punten!$A$1:$E$37,5,FALSE)</f>
        <v>0</v>
      </c>
      <c r="R792">
        <f>VLOOKUP("M"&amp;TEXT(I792,"0"),Punten!$A$1:$E$37,5,FALSE)</f>
        <v>0</v>
      </c>
      <c r="S792">
        <f>VLOOKUP("K"&amp;TEXT(M792,"0"),Punten!$A$1:$E$37,5,FALSE)</f>
        <v>0</v>
      </c>
      <c r="T792">
        <f>VLOOKUP("H"&amp;TEXT(L792,"0"),Punten!$A$1:$E$37,5,FALSE)</f>
        <v>0</v>
      </c>
      <c r="U792">
        <f>VLOOKUP("F"&amp;TEXT(M792,"0"),Punten!$A$2:$E$158,5,FALSE)</f>
        <v>0</v>
      </c>
      <c r="V792">
        <f t="shared" si="78"/>
        <v>0</v>
      </c>
      <c r="W792" t="str">
        <f t="shared" si="76"/>
        <v/>
      </c>
      <c r="X792">
        <f t="shared" si="73"/>
        <v>60</v>
      </c>
      <c r="Y792" t="e">
        <f>VLOOKUP(A792,Klasses!$A$2:$B$100,2,FALSE)</f>
        <v>#N/A</v>
      </c>
      <c r="Z792" t="s">
        <v>198</v>
      </c>
      <c r="AA792">
        <f t="shared" si="74"/>
        <v>0</v>
      </c>
      <c r="AB792">
        <f t="shared" si="77"/>
        <v>0</v>
      </c>
    </row>
    <row r="793" spans="15:28" x14ac:dyDescent="0.25">
      <c r="O793">
        <f t="shared" si="75"/>
        <v>0</v>
      </c>
      <c r="P793">
        <f>VLOOKUP("M"&amp;TEXT(G793,"0"),Punten!$A$1:$E$37,5,FALSE)</f>
        <v>0</v>
      </c>
      <c r="Q793">
        <f>VLOOKUP("M"&amp;TEXT(H793,"0"),Punten!$A$1:$E$37,5,FALSE)</f>
        <v>0</v>
      </c>
      <c r="R793">
        <f>VLOOKUP("M"&amp;TEXT(I793,"0"),Punten!$A$1:$E$37,5,FALSE)</f>
        <v>0</v>
      </c>
      <c r="S793">
        <f>VLOOKUP("K"&amp;TEXT(M793,"0"),Punten!$A$1:$E$37,5,FALSE)</f>
        <v>0</v>
      </c>
      <c r="T793">
        <f>VLOOKUP("H"&amp;TEXT(L793,"0"),Punten!$A$1:$E$37,5,FALSE)</f>
        <v>0</v>
      </c>
      <c r="U793">
        <f>VLOOKUP("F"&amp;TEXT(M793,"0"),Punten!$A$2:$E$158,5,FALSE)</f>
        <v>0</v>
      </c>
      <c r="V793">
        <f t="shared" si="78"/>
        <v>0</v>
      </c>
      <c r="W793" t="str">
        <f t="shared" si="76"/>
        <v/>
      </c>
      <c r="X793">
        <f t="shared" si="73"/>
        <v>61</v>
      </c>
      <c r="Y793" t="e">
        <f>VLOOKUP(A793,Klasses!$A$2:$B$100,2,FALSE)</f>
        <v>#N/A</v>
      </c>
      <c r="Z793" t="s">
        <v>198</v>
      </c>
      <c r="AA793">
        <f t="shared" si="74"/>
        <v>0</v>
      </c>
      <c r="AB793">
        <f t="shared" si="77"/>
        <v>0</v>
      </c>
    </row>
    <row r="794" spans="15:28" x14ac:dyDescent="0.25">
      <c r="O794">
        <f t="shared" si="75"/>
        <v>0</v>
      </c>
      <c r="P794">
        <f>VLOOKUP("M"&amp;TEXT(G794,"0"),Punten!$A$1:$E$37,5,FALSE)</f>
        <v>0</v>
      </c>
      <c r="Q794">
        <f>VLOOKUP("M"&amp;TEXT(H794,"0"),Punten!$A$1:$E$37,5,FALSE)</f>
        <v>0</v>
      </c>
      <c r="R794">
        <f>VLOOKUP("M"&amp;TEXT(I794,"0"),Punten!$A$1:$E$37,5,FALSE)</f>
        <v>0</v>
      </c>
      <c r="S794">
        <f>VLOOKUP("K"&amp;TEXT(M794,"0"),Punten!$A$1:$E$37,5,FALSE)</f>
        <v>0</v>
      </c>
      <c r="T794">
        <f>VLOOKUP("H"&amp;TEXT(L794,"0"),Punten!$A$1:$E$37,5,FALSE)</f>
        <v>0</v>
      </c>
      <c r="U794">
        <f>VLOOKUP("F"&amp;TEXT(M794,"0"),Punten!$A$2:$E$158,5,FALSE)</f>
        <v>0</v>
      </c>
      <c r="V794">
        <f t="shared" si="78"/>
        <v>0</v>
      </c>
      <c r="W794" t="str">
        <f t="shared" si="76"/>
        <v/>
      </c>
      <c r="X794">
        <f t="shared" si="73"/>
        <v>62</v>
      </c>
      <c r="Y794" t="e">
        <f>VLOOKUP(A794,Klasses!$A$2:$B$100,2,FALSE)</f>
        <v>#N/A</v>
      </c>
      <c r="Z794" t="s">
        <v>198</v>
      </c>
      <c r="AA794">
        <f t="shared" si="74"/>
        <v>0</v>
      </c>
      <c r="AB794">
        <f t="shared" si="77"/>
        <v>0</v>
      </c>
    </row>
    <row r="795" spans="15:28" x14ac:dyDescent="0.25">
      <c r="O795">
        <f t="shared" si="75"/>
        <v>0</v>
      </c>
      <c r="P795">
        <f>VLOOKUP("M"&amp;TEXT(G795,"0"),Punten!$A$1:$E$37,5,FALSE)</f>
        <v>0</v>
      </c>
      <c r="Q795">
        <f>VLOOKUP("M"&amp;TEXT(H795,"0"),Punten!$A$1:$E$37,5,FALSE)</f>
        <v>0</v>
      </c>
      <c r="R795">
        <f>VLOOKUP("M"&amp;TEXT(I795,"0"),Punten!$A$1:$E$37,5,FALSE)</f>
        <v>0</v>
      </c>
      <c r="S795">
        <f>VLOOKUP("K"&amp;TEXT(M795,"0"),Punten!$A$1:$E$37,5,FALSE)</f>
        <v>0</v>
      </c>
      <c r="T795">
        <f>VLOOKUP("H"&amp;TEXT(L795,"0"),Punten!$A$1:$E$37,5,FALSE)</f>
        <v>0</v>
      </c>
      <c r="U795">
        <f>VLOOKUP("F"&amp;TEXT(M795,"0"),Punten!$A$2:$E$158,5,FALSE)</f>
        <v>0</v>
      </c>
      <c r="V795">
        <f t="shared" si="78"/>
        <v>0</v>
      </c>
      <c r="W795" t="str">
        <f t="shared" si="76"/>
        <v/>
      </c>
      <c r="X795">
        <f t="shared" si="73"/>
        <v>63</v>
      </c>
      <c r="Y795" t="e">
        <f>VLOOKUP(A795,Klasses!$A$2:$B$100,2,FALSE)</f>
        <v>#N/A</v>
      </c>
      <c r="Z795" t="s">
        <v>198</v>
      </c>
      <c r="AA795">
        <f t="shared" si="74"/>
        <v>0</v>
      </c>
      <c r="AB795">
        <f t="shared" si="77"/>
        <v>0</v>
      </c>
    </row>
    <row r="796" spans="15:28" x14ac:dyDescent="0.25">
      <c r="O796">
        <f t="shared" si="75"/>
        <v>0</v>
      </c>
      <c r="P796">
        <f>VLOOKUP("M"&amp;TEXT(G796,"0"),Punten!$A$1:$E$37,5,FALSE)</f>
        <v>0</v>
      </c>
      <c r="Q796">
        <f>VLOOKUP("M"&amp;TEXT(H796,"0"),Punten!$A$1:$E$37,5,FALSE)</f>
        <v>0</v>
      </c>
      <c r="R796">
        <f>VLOOKUP("M"&amp;TEXT(I796,"0"),Punten!$A$1:$E$37,5,FALSE)</f>
        <v>0</v>
      </c>
      <c r="S796">
        <f>VLOOKUP("K"&amp;TEXT(M796,"0"),Punten!$A$1:$E$37,5,FALSE)</f>
        <v>0</v>
      </c>
      <c r="T796">
        <f>VLOOKUP("H"&amp;TEXT(L796,"0"),Punten!$A$1:$E$37,5,FALSE)</f>
        <v>0</v>
      </c>
      <c r="U796">
        <f>VLOOKUP("F"&amp;TEXT(M796,"0"),Punten!$A$2:$E$158,5,FALSE)</f>
        <v>0</v>
      </c>
      <c r="V796">
        <f t="shared" si="78"/>
        <v>0</v>
      </c>
      <c r="W796" t="str">
        <f t="shared" si="76"/>
        <v/>
      </c>
      <c r="X796">
        <f t="shared" si="73"/>
        <v>64</v>
      </c>
      <c r="Y796" t="e">
        <f>VLOOKUP(A796,Klasses!$A$2:$B$100,2,FALSE)</f>
        <v>#N/A</v>
      </c>
      <c r="Z796" t="s">
        <v>198</v>
      </c>
      <c r="AA796">
        <f t="shared" si="74"/>
        <v>0</v>
      </c>
      <c r="AB796">
        <f t="shared" si="77"/>
        <v>0</v>
      </c>
    </row>
    <row r="797" spans="15:28" x14ac:dyDescent="0.25">
      <c r="O797">
        <f t="shared" si="75"/>
        <v>0</v>
      </c>
      <c r="P797">
        <f>VLOOKUP("M"&amp;TEXT(G797,"0"),Punten!$A$1:$E$37,5,FALSE)</f>
        <v>0</v>
      </c>
      <c r="Q797">
        <f>VLOOKUP("M"&amp;TEXT(H797,"0"),Punten!$A$1:$E$37,5,FALSE)</f>
        <v>0</v>
      </c>
      <c r="R797">
        <f>VLOOKUP("M"&amp;TEXT(I797,"0"),Punten!$A$1:$E$37,5,FALSE)</f>
        <v>0</v>
      </c>
      <c r="S797">
        <f>VLOOKUP("K"&amp;TEXT(M797,"0"),Punten!$A$1:$E$37,5,FALSE)</f>
        <v>0</v>
      </c>
      <c r="T797">
        <f>VLOOKUP("H"&amp;TEXT(L797,"0"),Punten!$A$1:$E$37,5,FALSE)</f>
        <v>0</v>
      </c>
      <c r="U797">
        <f>VLOOKUP("F"&amp;TEXT(M797,"0"),Punten!$A$2:$E$158,5,FALSE)</f>
        <v>0</v>
      </c>
      <c r="V797">
        <f t="shared" si="78"/>
        <v>0</v>
      </c>
      <c r="W797" t="str">
        <f t="shared" si="76"/>
        <v/>
      </c>
      <c r="X797">
        <f t="shared" si="73"/>
        <v>65</v>
      </c>
      <c r="Y797" t="e">
        <f>VLOOKUP(A797,Klasses!$A$2:$B$100,2,FALSE)</f>
        <v>#N/A</v>
      </c>
      <c r="Z797" t="s">
        <v>198</v>
      </c>
      <c r="AA797">
        <f t="shared" si="74"/>
        <v>0</v>
      </c>
      <c r="AB797">
        <f t="shared" si="77"/>
        <v>0</v>
      </c>
    </row>
    <row r="798" spans="15:28" x14ac:dyDescent="0.25">
      <c r="O798">
        <f t="shared" si="75"/>
        <v>0</v>
      </c>
      <c r="P798">
        <f>VLOOKUP("M"&amp;TEXT(G798,"0"),Punten!$A$1:$E$37,5,FALSE)</f>
        <v>0</v>
      </c>
      <c r="Q798">
        <f>VLOOKUP("M"&amp;TEXT(H798,"0"),Punten!$A$1:$E$37,5,FALSE)</f>
        <v>0</v>
      </c>
      <c r="R798">
        <f>VLOOKUP("M"&amp;TEXT(I798,"0"),Punten!$A$1:$E$37,5,FALSE)</f>
        <v>0</v>
      </c>
      <c r="S798">
        <f>VLOOKUP("K"&amp;TEXT(M798,"0"),Punten!$A$1:$E$37,5,FALSE)</f>
        <v>0</v>
      </c>
      <c r="T798">
        <f>VLOOKUP("H"&amp;TEXT(L798,"0"),Punten!$A$1:$E$37,5,FALSE)</f>
        <v>0</v>
      </c>
      <c r="U798">
        <f>VLOOKUP("F"&amp;TEXT(M798,"0"),Punten!$A$2:$E$158,5,FALSE)</f>
        <v>0</v>
      </c>
      <c r="V798">
        <f t="shared" si="78"/>
        <v>0</v>
      </c>
      <c r="W798" t="str">
        <f t="shared" si="76"/>
        <v/>
      </c>
      <c r="X798">
        <f t="shared" si="73"/>
        <v>66</v>
      </c>
      <c r="Y798" t="e">
        <f>VLOOKUP(A798,Klasses!$A$2:$B$100,2,FALSE)</f>
        <v>#N/A</v>
      </c>
      <c r="Z798" t="s">
        <v>198</v>
      </c>
      <c r="AA798">
        <f t="shared" si="74"/>
        <v>0</v>
      </c>
      <c r="AB798">
        <f t="shared" si="77"/>
        <v>0</v>
      </c>
    </row>
    <row r="799" spans="15:28" x14ac:dyDescent="0.25">
      <c r="O799">
        <f t="shared" si="75"/>
        <v>0</v>
      </c>
      <c r="P799">
        <f>VLOOKUP("M"&amp;TEXT(G799,"0"),Punten!$A$1:$E$37,5,FALSE)</f>
        <v>0</v>
      </c>
      <c r="Q799">
        <f>VLOOKUP("M"&amp;TEXT(H799,"0"),Punten!$A$1:$E$37,5,FALSE)</f>
        <v>0</v>
      </c>
      <c r="R799">
        <f>VLOOKUP("M"&amp;TEXT(I799,"0"),Punten!$A$1:$E$37,5,FALSE)</f>
        <v>0</v>
      </c>
      <c r="S799">
        <f>VLOOKUP("K"&amp;TEXT(M799,"0"),Punten!$A$1:$E$37,5,FALSE)</f>
        <v>0</v>
      </c>
      <c r="T799">
        <f>VLOOKUP("H"&amp;TEXT(L799,"0"),Punten!$A$1:$E$37,5,FALSE)</f>
        <v>0</v>
      </c>
      <c r="U799">
        <f>VLOOKUP("F"&amp;TEXT(M799,"0"),Punten!$A$2:$E$158,5,FALSE)</f>
        <v>0</v>
      </c>
      <c r="V799">
        <f t="shared" si="78"/>
        <v>0</v>
      </c>
      <c r="W799" t="str">
        <f t="shared" si="76"/>
        <v/>
      </c>
      <c r="X799">
        <f t="shared" si="73"/>
        <v>67</v>
      </c>
      <c r="Y799" t="e">
        <f>VLOOKUP(A799,Klasses!$A$2:$B$100,2,FALSE)</f>
        <v>#N/A</v>
      </c>
      <c r="Z799" t="s">
        <v>198</v>
      </c>
      <c r="AA799">
        <f t="shared" si="74"/>
        <v>0</v>
      </c>
      <c r="AB799">
        <f t="shared" si="77"/>
        <v>0</v>
      </c>
    </row>
    <row r="800" spans="15:28" x14ac:dyDescent="0.25">
      <c r="O800">
        <f t="shared" si="75"/>
        <v>0</v>
      </c>
      <c r="P800">
        <f>VLOOKUP("M"&amp;TEXT(G800,"0"),Punten!$A$1:$E$37,5,FALSE)</f>
        <v>0</v>
      </c>
      <c r="Q800">
        <f>VLOOKUP("M"&amp;TEXT(H800,"0"),Punten!$A$1:$E$37,5,FALSE)</f>
        <v>0</v>
      </c>
      <c r="R800">
        <f>VLOOKUP("M"&amp;TEXT(I800,"0"),Punten!$A$1:$E$37,5,FALSE)</f>
        <v>0</v>
      </c>
      <c r="S800">
        <f>VLOOKUP("K"&amp;TEXT(M800,"0"),Punten!$A$1:$E$37,5,FALSE)</f>
        <v>0</v>
      </c>
      <c r="T800">
        <f>VLOOKUP("H"&amp;TEXT(L800,"0"),Punten!$A$1:$E$37,5,FALSE)</f>
        <v>0</v>
      </c>
      <c r="U800">
        <f>VLOOKUP("F"&amp;TEXT(M800,"0"),Punten!$A$2:$E$158,5,FALSE)</f>
        <v>0</v>
      </c>
      <c r="V800">
        <f t="shared" si="78"/>
        <v>0</v>
      </c>
      <c r="W800" t="str">
        <f t="shared" si="76"/>
        <v/>
      </c>
      <c r="X800">
        <f t="shared" si="73"/>
        <v>68</v>
      </c>
      <c r="Y800" t="e">
        <f>VLOOKUP(A800,Klasses!$A$2:$B$100,2,FALSE)</f>
        <v>#N/A</v>
      </c>
      <c r="Z800" t="s">
        <v>198</v>
      </c>
      <c r="AA800">
        <f t="shared" si="74"/>
        <v>0</v>
      </c>
      <c r="AB800">
        <f t="shared" si="77"/>
        <v>0</v>
      </c>
    </row>
    <row r="801" spans="15:28" x14ac:dyDescent="0.25">
      <c r="O801">
        <f t="shared" si="75"/>
        <v>0</v>
      </c>
      <c r="P801">
        <f>VLOOKUP("M"&amp;TEXT(G801,"0"),Punten!$A$1:$E$37,5,FALSE)</f>
        <v>0</v>
      </c>
      <c r="Q801">
        <f>VLOOKUP("M"&amp;TEXT(H801,"0"),Punten!$A$1:$E$37,5,FALSE)</f>
        <v>0</v>
      </c>
      <c r="R801">
        <f>VLOOKUP("M"&amp;TEXT(I801,"0"),Punten!$A$1:$E$37,5,FALSE)</f>
        <v>0</v>
      </c>
      <c r="S801">
        <f>VLOOKUP("K"&amp;TEXT(M801,"0"),Punten!$A$1:$E$37,5,FALSE)</f>
        <v>0</v>
      </c>
      <c r="T801">
        <f>VLOOKUP("H"&amp;TEXT(L801,"0"),Punten!$A$1:$E$37,5,FALSE)</f>
        <v>0</v>
      </c>
      <c r="U801">
        <f>VLOOKUP("F"&amp;TEXT(M801,"0"),Punten!$A$2:$E$158,5,FALSE)</f>
        <v>0</v>
      </c>
      <c r="V801">
        <f t="shared" si="78"/>
        <v>0</v>
      </c>
      <c r="W801" t="str">
        <f t="shared" si="76"/>
        <v/>
      </c>
      <c r="X801">
        <f t="shared" si="73"/>
        <v>69</v>
      </c>
      <c r="Y801" t="e">
        <f>VLOOKUP(A801,Klasses!$A$2:$B$100,2,FALSE)</f>
        <v>#N/A</v>
      </c>
      <c r="Z801" t="s">
        <v>198</v>
      </c>
      <c r="AA801">
        <f t="shared" si="74"/>
        <v>0</v>
      </c>
      <c r="AB801">
        <f t="shared" si="77"/>
        <v>0</v>
      </c>
    </row>
    <row r="802" spans="15:28" x14ac:dyDescent="0.25">
      <c r="O802">
        <f t="shared" si="75"/>
        <v>0</v>
      </c>
      <c r="P802">
        <f>VLOOKUP("M"&amp;TEXT(G802,"0"),Punten!$A$1:$E$37,5,FALSE)</f>
        <v>0</v>
      </c>
      <c r="Q802">
        <f>VLOOKUP("M"&amp;TEXT(H802,"0"),Punten!$A$1:$E$37,5,FALSE)</f>
        <v>0</v>
      </c>
      <c r="R802">
        <f>VLOOKUP("M"&amp;TEXT(I802,"0"),Punten!$A$1:$E$37,5,FALSE)</f>
        <v>0</v>
      </c>
      <c r="S802">
        <f>VLOOKUP("K"&amp;TEXT(M802,"0"),Punten!$A$1:$E$37,5,FALSE)</f>
        <v>0</v>
      </c>
      <c r="T802">
        <f>VLOOKUP("H"&amp;TEXT(L802,"0"),Punten!$A$1:$E$37,5,FALSE)</f>
        <v>0</v>
      </c>
      <c r="U802">
        <f>VLOOKUP("F"&amp;TEXT(M802,"0"),Punten!$A$2:$E$158,5,FALSE)</f>
        <v>0</v>
      </c>
      <c r="V802">
        <f t="shared" si="78"/>
        <v>0</v>
      </c>
      <c r="W802" t="str">
        <f t="shared" si="76"/>
        <v/>
      </c>
      <c r="X802">
        <f t="shared" si="73"/>
        <v>70</v>
      </c>
      <c r="Y802" t="e">
        <f>VLOOKUP(A802,Klasses!$A$2:$B$100,2,FALSE)</f>
        <v>#N/A</v>
      </c>
      <c r="Z802" t="s">
        <v>198</v>
      </c>
      <c r="AA802">
        <f t="shared" si="74"/>
        <v>0</v>
      </c>
      <c r="AB802">
        <f t="shared" si="77"/>
        <v>0</v>
      </c>
    </row>
    <row r="803" spans="15:28" x14ac:dyDescent="0.25">
      <c r="O803">
        <f t="shared" si="75"/>
        <v>0</v>
      </c>
      <c r="P803">
        <f>VLOOKUP("M"&amp;TEXT(G803,"0"),Punten!$A$1:$E$37,5,FALSE)</f>
        <v>0</v>
      </c>
      <c r="Q803">
        <f>VLOOKUP("M"&amp;TEXT(H803,"0"),Punten!$A$1:$E$37,5,FALSE)</f>
        <v>0</v>
      </c>
      <c r="R803">
        <f>VLOOKUP("M"&amp;TEXT(I803,"0"),Punten!$A$1:$E$37,5,FALSE)</f>
        <v>0</v>
      </c>
      <c r="S803">
        <f>VLOOKUP("K"&amp;TEXT(M803,"0"),Punten!$A$1:$E$37,5,FALSE)</f>
        <v>0</v>
      </c>
      <c r="T803">
        <f>VLOOKUP("H"&amp;TEXT(L803,"0"),Punten!$A$1:$E$37,5,FALSE)</f>
        <v>0</v>
      </c>
      <c r="U803">
        <f>VLOOKUP("F"&amp;TEXT(M803,"0"),Punten!$A$2:$E$158,5,FALSE)</f>
        <v>0</v>
      </c>
      <c r="V803">
        <f t="shared" si="78"/>
        <v>0</v>
      </c>
      <c r="W803" t="str">
        <f t="shared" si="76"/>
        <v/>
      </c>
      <c r="X803">
        <f t="shared" si="73"/>
        <v>71</v>
      </c>
      <c r="Y803" t="e">
        <f>VLOOKUP(A803,Klasses!$A$2:$B$100,2,FALSE)</f>
        <v>#N/A</v>
      </c>
      <c r="Z803" t="s">
        <v>198</v>
      </c>
      <c r="AA803">
        <f t="shared" si="74"/>
        <v>0</v>
      </c>
      <c r="AB803">
        <f t="shared" si="77"/>
        <v>0</v>
      </c>
    </row>
    <row r="804" spans="15:28" x14ac:dyDescent="0.25">
      <c r="O804">
        <f t="shared" si="75"/>
        <v>0</v>
      </c>
      <c r="P804">
        <f>VLOOKUP("M"&amp;TEXT(G804,"0"),Punten!$A$1:$E$37,5,FALSE)</f>
        <v>0</v>
      </c>
      <c r="Q804">
        <f>VLOOKUP("M"&amp;TEXT(H804,"0"),Punten!$A$1:$E$37,5,FALSE)</f>
        <v>0</v>
      </c>
      <c r="R804">
        <f>VLOOKUP("M"&amp;TEXT(I804,"0"),Punten!$A$1:$E$37,5,FALSE)</f>
        <v>0</v>
      </c>
      <c r="S804">
        <f>VLOOKUP("K"&amp;TEXT(M804,"0"),Punten!$A$1:$E$37,5,FALSE)</f>
        <v>0</v>
      </c>
      <c r="T804">
        <f>VLOOKUP("H"&amp;TEXT(L804,"0"),Punten!$A$1:$E$37,5,FALSE)</f>
        <v>0</v>
      </c>
      <c r="U804">
        <f>VLOOKUP("F"&amp;TEXT(M804,"0"),Punten!$A$2:$E$158,5,FALSE)</f>
        <v>0</v>
      </c>
      <c r="V804">
        <f t="shared" si="78"/>
        <v>0</v>
      </c>
      <c r="W804" t="str">
        <f t="shared" si="76"/>
        <v/>
      </c>
      <c r="X804">
        <f t="shared" si="73"/>
        <v>72</v>
      </c>
      <c r="Y804" t="e">
        <f>VLOOKUP(A804,Klasses!$A$2:$B$100,2,FALSE)</f>
        <v>#N/A</v>
      </c>
      <c r="Z804" t="s">
        <v>198</v>
      </c>
      <c r="AA804">
        <f t="shared" si="74"/>
        <v>0</v>
      </c>
      <c r="AB804">
        <f t="shared" si="77"/>
        <v>0</v>
      </c>
    </row>
    <row r="805" spans="15:28" x14ac:dyDescent="0.25">
      <c r="O805">
        <f t="shared" si="75"/>
        <v>0</v>
      </c>
      <c r="P805">
        <f>VLOOKUP("M"&amp;TEXT(G805,"0"),Punten!$A$1:$E$37,5,FALSE)</f>
        <v>0</v>
      </c>
      <c r="Q805">
        <f>VLOOKUP("M"&amp;TEXT(H805,"0"),Punten!$A$1:$E$37,5,FALSE)</f>
        <v>0</v>
      </c>
      <c r="R805">
        <f>VLOOKUP("M"&amp;TEXT(I805,"0"),Punten!$A$1:$E$37,5,FALSE)</f>
        <v>0</v>
      </c>
      <c r="S805">
        <f>VLOOKUP("K"&amp;TEXT(M805,"0"),Punten!$A$1:$E$37,5,FALSE)</f>
        <v>0</v>
      </c>
      <c r="T805">
        <f>VLOOKUP("H"&amp;TEXT(L805,"0"),Punten!$A$1:$E$37,5,FALSE)</f>
        <v>0</v>
      </c>
      <c r="U805">
        <f>VLOOKUP("F"&amp;TEXT(M805,"0"),Punten!$A$2:$E$158,5,FALSE)</f>
        <v>0</v>
      </c>
      <c r="V805">
        <f t="shared" si="78"/>
        <v>0</v>
      </c>
      <c r="W805" t="str">
        <f t="shared" si="76"/>
        <v/>
      </c>
      <c r="X805">
        <f t="shared" si="73"/>
        <v>73</v>
      </c>
      <c r="Y805" t="e">
        <f>VLOOKUP(A805,Klasses!$A$2:$B$100,2,FALSE)</f>
        <v>#N/A</v>
      </c>
      <c r="Z805" t="s">
        <v>198</v>
      </c>
      <c r="AA805">
        <f t="shared" si="74"/>
        <v>0</v>
      </c>
      <c r="AB805">
        <f t="shared" si="77"/>
        <v>0</v>
      </c>
    </row>
    <row r="806" spans="15:28" x14ac:dyDescent="0.25">
      <c r="O806">
        <f t="shared" si="75"/>
        <v>0</v>
      </c>
      <c r="P806">
        <f>VLOOKUP("M"&amp;TEXT(G806,"0"),Punten!$A$1:$E$37,5,FALSE)</f>
        <v>0</v>
      </c>
      <c r="Q806">
        <f>VLOOKUP("M"&amp;TEXT(H806,"0"),Punten!$A$1:$E$37,5,FALSE)</f>
        <v>0</v>
      </c>
      <c r="R806">
        <f>VLOOKUP("M"&amp;TEXT(I806,"0"),Punten!$A$1:$E$37,5,FALSE)</f>
        <v>0</v>
      </c>
      <c r="S806">
        <f>VLOOKUP("K"&amp;TEXT(M806,"0"),Punten!$A$1:$E$37,5,FALSE)</f>
        <v>0</v>
      </c>
      <c r="T806">
        <f>VLOOKUP("H"&amp;TEXT(L806,"0"),Punten!$A$1:$E$37,5,FALSE)</f>
        <v>0</v>
      </c>
      <c r="U806">
        <f>VLOOKUP("F"&amp;TEXT(M806,"0"),Punten!$A$2:$E$158,5,FALSE)</f>
        <v>0</v>
      </c>
      <c r="V806">
        <f t="shared" si="78"/>
        <v>0</v>
      </c>
      <c r="W806" t="str">
        <f t="shared" si="76"/>
        <v/>
      </c>
      <c r="X806">
        <f t="shared" si="73"/>
        <v>74</v>
      </c>
      <c r="Y806" t="e">
        <f>VLOOKUP(A806,Klasses!$A$2:$B$100,2,FALSE)</f>
        <v>#N/A</v>
      </c>
      <c r="Z806" t="s">
        <v>198</v>
      </c>
      <c r="AA806">
        <f t="shared" si="74"/>
        <v>0</v>
      </c>
      <c r="AB806">
        <f t="shared" si="77"/>
        <v>0</v>
      </c>
    </row>
    <row r="807" spans="15:28" x14ac:dyDescent="0.25">
      <c r="O807">
        <f t="shared" si="75"/>
        <v>0</v>
      </c>
      <c r="P807">
        <f>VLOOKUP("M"&amp;TEXT(G807,"0"),Punten!$A$1:$E$37,5,FALSE)</f>
        <v>0</v>
      </c>
      <c r="Q807">
        <f>VLOOKUP("M"&amp;TEXT(H807,"0"),Punten!$A$1:$E$37,5,FALSE)</f>
        <v>0</v>
      </c>
      <c r="R807">
        <f>VLOOKUP("M"&amp;TEXT(I807,"0"),Punten!$A$1:$E$37,5,FALSE)</f>
        <v>0</v>
      </c>
      <c r="S807">
        <f>VLOOKUP("K"&amp;TEXT(M807,"0"),Punten!$A$1:$E$37,5,FALSE)</f>
        <v>0</v>
      </c>
      <c r="T807">
        <f>VLOOKUP("H"&amp;TEXT(L807,"0"),Punten!$A$1:$E$37,5,FALSE)</f>
        <v>0</v>
      </c>
      <c r="U807">
        <f>VLOOKUP("F"&amp;TEXT(M807,"0"),Punten!$A$2:$E$158,5,FALSE)</f>
        <v>0</v>
      </c>
      <c r="V807">
        <f t="shared" si="78"/>
        <v>0</v>
      </c>
      <c r="W807" t="str">
        <f t="shared" si="76"/>
        <v/>
      </c>
      <c r="X807">
        <f t="shared" si="73"/>
        <v>75</v>
      </c>
      <c r="Y807" t="e">
        <f>VLOOKUP(A807,Klasses!$A$2:$B$100,2,FALSE)</f>
        <v>#N/A</v>
      </c>
      <c r="Z807" t="s">
        <v>198</v>
      </c>
      <c r="AA807">
        <f t="shared" si="74"/>
        <v>0</v>
      </c>
      <c r="AB807">
        <f t="shared" si="77"/>
        <v>0</v>
      </c>
    </row>
    <row r="808" spans="15:28" x14ac:dyDescent="0.25">
      <c r="O808">
        <f t="shared" si="75"/>
        <v>0</v>
      </c>
      <c r="P808">
        <f>VLOOKUP("M"&amp;TEXT(G808,"0"),Punten!$A$1:$E$37,5,FALSE)</f>
        <v>0</v>
      </c>
      <c r="Q808">
        <f>VLOOKUP("M"&amp;TEXT(H808,"0"),Punten!$A$1:$E$37,5,FALSE)</f>
        <v>0</v>
      </c>
      <c r="R808">
        <f>VLOOKUP("M"&amp;TEXT(I808,"0"),Punten!$A$1:$E$37,5,FALSE)</f>
        <v>0</v>
      </c>
      <c r="S808">
        <f>VLOOKUP("K"&amp;TEXT(M808,"0"),Punten!$A$1:$E$37,5,FALSE)</f>
        <v>0</v>
      </c>
      <c r="T808">
        <f>VLOOKUP("H"&amp;TEXT(L808,"0"),Punten!$A$1:$E$37,5,FALSE)</f>
        <v>0</v>
      </c>
      <c r="U808">
        <f>VLOOKUP("F"&amp;TEXT(M808,"0"),Punten!$A$2:$E$158,5,FALSE)</f>
        <v>0</v>
      </c>
      <c r="V808">
        <f t="shared" si="78"/>
        <v>0</v>
      </c>
      <c r="W808" t="str">
        <f t="shared" si="76"/>
        <v/>
      </c>
      <c r="X808">
        <f t="shared" si="73"/>
        <v>76</v>
      </c>
      <c r="Y808" t="e">
        <f>VLOOKUP(A808,Klasses!$A$2:$B$100,2,FALSE)</f>
        <v>#N/A</v>
      </c>
      <c r="Z808" t="s">
        <v>198</v>
      </c>
      <c r="AA808">
        <f t="shared" si="74"/>
        <v>0</v>
      </c>
      <c r="AB808">
        <f t="shared" si="77"/>
        <v>0</v>
      </c>
    </row>
    <row r="809" spans="15:28" x14ac:dyDescent="0.25">
      <c r="O809">
        <f t="shared" si="75"/>
        <v>0</v>
      </c>
      <c r="P809">
        <f>VLOOKUP("M"&amp;TEXT(G809,"0"),Punten!$A$1:$E$37,5,FALSE)</f>
        <v>0</v>
      </c>
      <c r="Q809">
        <f>VLOOKUP("M"&amp;TEXT(H809,"0"),Punten!$A$1:$E$37,5,FALSE)</f>
        <v>0</v>
      </c>
      <c r="R809">
        <f>VLOOKUP("M"&amp;TEXT(I809,"0"),Punten!$A$1:$E$37,5,FALSE)</f>
        <v>0</v>
      </c>
      <c r="S809">
        <f>VLOOKUP("K"&amp;TEXT(M809,"0"),Punten!$A$1:$E$37,5,FALSE)</f>
        <v>0</v>
      </c>
      <c r="T809">
        <f>VLOOKUP("H"&amp;TEXT(L809,"0"),Punten!$A$1:$E$37,5,FALSE)</f>
        <v>0</v>
      </c>
      <c r="U809">
        <f>VLOOKUP("F"&amp;TEXT(M809,"0"),Punten!$A$2:$E$158,5,FALSE)</f>
        <v>0</v>
      </c>
      <c r="V809">
        <f t="shared" si="78"/>
        <v>0</v>
      </c>
      <c r="W809" t="str">
        <f t="shared" si="76"/>
        <v/>
      </c>
      <c r="X809">
        <f t="shared" ref="X809:X872" si="79">IF(F808&lt;&gt;F809,1,X808+1)</f>
        <v>77</v>
      </c>
      <c r="Y809" t="e">
        <f>VLOOKUP(A809,Klasses!$A$2:$B$100,2,FALSE)</f>
        <v>#N/A</v>
      </c>
      <c r="Z809" t="s">
        <v>198</v>
      </c>
      <c r="AA809">
        <f t="shared" si="74"/>
        <v>0</v>
      </c>
      <c r="AB809">
        <f t="shared" si="77"/>
        <v>0</v>
      </c>
    </row>
    <row r="810" spans="15:28" x14ac:dyDescent="0.25">
      <c r="O810">
        <f t="shared" si="75"/>
        <v>0</v>
      </c>
      <c r="P810">
        <f>VLOOKUP("M"&amp;TEXT(G810,"0"),Punten!$A$1:$E$37,5,FALSE)</f>
        <v>0</v>
      </c>
      <c r="Q810">
        <f>VLOOKUP("M"&amp;TEXT(H810,"0"),Punten!$A$1:$E$37,5,FALSE)</f>
        <v>0</v>
      </c>
      <c r="R810">
        <f>VLOOKUP("M"&amp;TEXT(I810,"0"),Punten!$A$1:$E$37,5,FALSE)</f>
        <v>0</v>
      </c>
      <c r="S810">
        <f>VLOOKUP("K"&amp;TEXT(M810,"0"),Punten!$A$1:$E$37,5,FALSE)</f>
        <v>0</v>
      </c>
      <c r="T810">
        <f>VLOOKUP("H"&amp;TEXT(L810,"0"),Punten!$A$1:$E$37,5,FALSE)</f>
        <v>0</v>
      </c>
      <c r="U810">
        <f>VLOOKUP("F"&amp;TEXT(M810,"0"),Punten!$A$2:$E$158,5,FALSE)</f>
        <v>0</v>
      </c>
      <c r="V810">
        <f t="shared" si="78"/>
        <v>0</v>
      </c>
      <c r="W810" t="str">
        <f t="shared" si="76"/>
        <v/>
      </c>
      <c r="X810">
        <f t="shared" si="79"/>
        <v>78</v>
      </c>
      <c r="Y810" t="e">
        <f>VLOOKUP(A810,Klasses!$A$2:$B$100,2,FALSE)</f>
        <v>#N/A</v>
      </c>
      <c r="Z810" t="s">
        <v>198</v>
      </c>
      <c r="AA810">
        <f t="shared" si="74"/>
        <v>0</v>
      </c>
      <c r="AB810">
        <f t="shared" si="77"/>
        <v>0</v>
      </c>
    </row>
    <row r="811" spans="15:28" x14ac:dyDescent="0.25">
      <c r="O811">
        <f t="shared" si="75"/>
        <v>0</v>
      </c>
      <c r="P811">
        <f>VLOOKUP("M"&amp;TEXT(G811,"0"),Punten!$A$1:$E$37,5,FALSE)</f>
        <v>0</v>
      </c>
      <c r="Q811">
        <f>VLOOKUP("M"&amp;TEXT(H811,"0"),Punten!$A$1:$E$37,5,FALSE)</f>
        <v>0</v>
      </c>
      <c r="R811">
        <f>VLOOKUP("M"&amp;TEXT(I811,"0"),Punten!$A$1:$E$37,5,FALSE)</f>
        <v>0</v>
      </c>
      <c r="S811">
        <f>VLOOKUP("K"&amp;TEXT(M811,"0"),Punten!$A$1:$E$37,5,FALSE)</f>
        <v>0</v>
      </c>
      <c r="T811">
        <f>VLOOKUP("H"&amp;TEXT(L811,"0"),Punten!$A$1:$E$37,5,FALSE)</f>
        <v>0</v>
      </c>
      <c r="U811">
        <f>VLOOKUP("F"&amp;TEXT(M811,"0"),Punten!$A$2:$E$158,5,FALSE)</f>
        <v>0</v>
      </c>
      <c r="V811">
        <f t="shared" si="78"/>
        <v>0</v>
      </c>
      <c r="W811" t="str">
        <f t="shared" si="76"/>
        <v/>
      </c>
      <c r="X811">
        <f t="shared" si="79"/>
        <v>79</v>
      </c>
      <c r="Y811" t="e">
        <f>VLOOKUP(A811,Klasses!$A$2:$B$100,2,FALSE)</f>
        <v>#N/A</v>
      </c>
      <c r="Z811" t="s">
        <v>198</v>
      </c>
      <c r="AA811">
        <f t="shared" si="74"/>
        <v>0</v>
      </c>
      <c r="AB811">
        <f t="shared" si="77"/>
        <v>0</v>
      </c>
    </row>
    <row r="812" spans="15:28" x14ac:dyDescent="0.25">
      <c r="O812">
        <f t="shared" si="75"/>
        <v>0</v>
      </c>
      <c r="P812">
        <f>VLOOKUP("M"&amp;TEXT(G812,"0"),Punten!$A$1:$E$37,5,FALSE)</f>
        <v>0</v>
      </c>
      <c r="Q812">
        <f>VLOOKUP("M"&amp;TEXT(H812,"0"),Punten!$A$1:$E$37,5,FALSE)</f>
        <v>0</v>
      </c>
      <c r="R812">
        <f>VLOOKUP("M"&amp;TEXT(I812,"0"),Punten!$A$1:$E$37,5,FALSE)</f>
        <v>0</v>
      </c>
      <c r="S812">
        <f>VLOOKUP("K"&amp;TEXT(M812,"0"),Punten!$A$1:$E$37,5,FALSE)</f>
        <v>0</v>
      </c>
      <c r="T812">
        <f>VLOOKUP("H"&amp;TEXT(L812,"0"),Punten!$A$1:$E$37,5,FALSE)</f>
        <v>0</v>
      </c>
      <c r="U812">
        <f>VLOOKUP("F"&amp;TEXT(M812,"0"),Punten!$A$2:$E$158,5,FALSE)</f>
        <v>0</v>
      </c>
      <c r="V812">
        <f t="shared" si="78"/>
        <v>0</v>
      </c>
      <c r="W812" t="str">
        <f t="shared" si="76"/>
        <v/>
      </c>
      <c r="X812">
        <f t="shared" si="79"/>
        <v>80</v>
      </c>
      <c r="Y812" t="e">
        <f>VLOOKUP(A812,Klasses!$A$2:$B$100,2,FALSE)</f>
        <v>#N/A</v>
      </c>
      <c r="Z812" t="s">
        <v>198</v>
      </c>
      <c r="AA812">
        <f t="shared" si="74"/>
        <v>0</v>
      </c>
      <c r="AB812">
        <f t="shared" si="77"/>
        <v>0</v>
      </c>
    </row>
    <row r="813" spans="15:28" x14ac:dyDescent="0.25">
      <c r="O813">
        <f t="shared" si="75"/>
        <v>0</v>
      </c>
      <c r="P813">
        <f>VLOOKUP("M"&amp;TEXT(G813,"0"),Punten!$A$1:$E$37,5,FALSE)</f>
        <v>0</v>
      </c>
      <c r="Q813">
        <f>VLOOKUP("M"&amp;TEXT(H813,"0"),Punten!$A$1:$E$37,5,FALSE)</f>
        <v>0</v>
      </c>
      <c r="R813">
        <f>VLOOKUP("M"&amp;TEXT(I813,"0"),Punten!$A$1:$E$37,5,FALSE)</f>
        <v>0</v>
      </c>
      <c r="S813">
        <f>VLOOKUP("K"&amp;TEXT(M813,"0"),Punten!$A$1:$E$37,5,FALSE)</f>
        <v>0</v>
      </c>
      <c r="T813">
        <f>VLOOKUP("H"&amp;TEXT(L813,"0"),Punten!$A$1:$E$37,5,FALSE)</f>
        <v>0</v>
      </c>
      <c r="U813">
        <f>VLOOKUP("F"&amp;TEXT(M813,"0"),Punten!$A$2:$E$158,5,FALSE)</f>
        <v>0</v>
      </c>
      <c r="V813">
        <f t="shared" si="78"/>
        <v>0</v>
      </c>
      <c r="W813" t="str">
        <f t="shared" si="76"/>
        <v/>
      </c>
      <c r="X813">
        <f t="shared" si="79"/>
        <v>81</v>
      </c>
      <c r="Y813" t="e">
        <f>VLOOKUP(A813,Klasses!$A$2:$B$100,2,FALSE)</f>
        <v>#N/A</v>
      </c>
      <c r="Z813" t="s">
        <v>198</v>
      </c>
      <c r="AA813">
        <f t="shared" si="74"/>
        <v>0</v>
      </c>
      <c r="AB813">
        <f t="shared" si="77"/>
        <v>0</v>
      </c>
    </row>
    <row r="814" spans="15:28" x14ac:dyDescent="0.25">
      <c r="O814">
        <f t="shared" si="75"/>
        <v>0</v>
      </c>
      <c r="P814">
        <f>VLOOKUP("M"&amp;TEXT(G814,"0"),Punten!$A$1:$E$37,5,FALSE)</f>
        <v>0</v>
      </c>
      <c r="Q814">
        <f>VLOOKUP("M"&amp;TEXT(H814,"0"),Punten!$A$1:$E$37,5,FALSE)</f>
        <v>0</v>
      </c>
      <c r="R814">
        <f>VLOOKUP("M"&amp;TEXT(I814,"0"),Punten!$A$1:$E$37,5,FALSE)</f>
        <v>0</v>
      </c>
      <c r="S814">
        <f>VLOOKUP("K"&amp;TEXT(M814,"0"),Punten!$A$1:$E$37,5,FALSE)</f>
        <v>0</v>
      </c>
      <c r="T814">
        <f>VLOOKUP("H"&amp;TEXT(L814,"0"),Punten!$A$1:$E$37,5,FALSE)</f>
        <v>0</v>
      </c>
      <c r="U814">
        <f>VLOOKUP("F"&amp;TEXT(M814,"0"),Punten!$A$2:$E$158,5,FALSE)</f>
        <v>0</v>
      </c>
      <c r="V814">
        <f t="shared" si="78"/>
        <v>0</v>
      </c>
      <c r="W814" t="str">
        <f t="shared" si="76"/>
        <v/>
      </c>
      <c r="X814">
        <f t="shared" si="79"/>
        <v>82</v>
      </c>
      <c r="Y814" t="e">
        <f>VLOOKUP(A814,Klasses!$A$2:$B$100,2,FALSE)</f>
        <v>#N/A</v>
      </c>
      <c r="Z814" t="s">
        <v>198</v>
      </c>
      <c r="AA814">
        <f t="shared" si="74"/>
        <v>0</v>
      </c>
      <c r="AB814">
        <f t="shared" si="77"/>
        <v>0</v>
      </c>
    </row>
    <row r="815" spans="15:28" x14ac:dyDescent="0.25">
      <c r="O815">
        <f t="shared" si="75"/>
        <v>0</v>
      </c>
      <c r="P815">
        <f>VLOOKUP("M"&amp;TEXT(G815,"0"),Punten!$A$1:$E$37,5,FALSE)</f>
        <v>0</v>
      </c>
      <c r="Q815">
        <f>VLOOKUP("M"&amp;TEXT(H815,"0"),Punten!$A$1:$E$37,5,FALSE)</f>
        <v>0</v>
      </c>
      <c r="R815">
        <f>VLOOKUP("M"&amp;TEXT(I815,"0"),Punten!$A$1:$E$37,5,FALSE)</f>
        <v>0</v>
      </c>
      <c r="S815">
        <f>VLOOKUP("K"&amp;TEXT(M815,"0"),Punten!$A$1:$E$37,5,FALSE)</f>
        <v>0</v>
      </c>
      <c r="T815">
        <f>VLOOKUP("H"&amp;TEXT(L815,"0"),Punten!$A$1:$E$37,5,FALSE)</f>
        <v>0</v>
      </c>
      <c r="U815">
        <f>VLOOKUP("F"&amp;TEXT(M815,"0"),Punten!$A$2:$E$158,5,FALSE)</f>
        <v>0</v>
      </c>
      <c r="V815">
        <f t="shared" si="78"/>
        <v>0</v>
      </c>
      <c r="W815" t="str">
        <f t="shared" si="76"/>
        <v/>
      </c>
      <c r="X815">
        <f t="shared" si="79"/>
        <v>83</v>
      </c>
      <c r="Y815" t="e">
        <f>VLOOKUP(A815,Klasses!$A$2:$B$100,2,FALSE)</f>
        <v>#N/A</v>
      </c>
      <c r="Z815" t="s">
        <v>198</v>
      </c>
      <c r="AA815">
        <f t="shared" si="74"/>
        <v>0</v>
      </c>
      <c r="AB815">
        <f t="shared" si="77"/>
        <v>0</v>
      </c>
    </row>
    <row r="816" spans="15:28" x14ac:dyDescent="0.25">
      <c r="O816">
        <f t="shared" si="75"/>
        <v>0</v>
      </c>
      <c r="P816">
        <f>VLOOKUP("M"&amp;TEXT(G816,"0"),Punten!$A$1:$E$37,5,FALSE)</f>
        <v>0</v>
      </c>
      <c r="Q816">
        <f>VLOOKUP("M"&amp;TEXT(H816,"0"),Punten!$A$1:$E$37,5,FALSE)</f>
        <v>0</v>
      </c>
      <c r="R816">
        <f>VLOOKUP("M"&amp;TEXT(I816,"0"),Punten!$A$1:$E$37,5,FALSE)</f>
        <v>0</v>
      </c>
      <c r="S816">
        <f>VLOOKUP("K"&amp;TEXT(M816,"0"),Punten!$A$1:$E$37,5,FALSE)</f>
        <v>0</v>
      </c>
      <c r="T816">
        <f>VLOOKUP("H"&amp;TEXT(L816,"0"),Punten!$A$1:$E$37,5,FALSE)</f>
        <v>0</v>
      </c>
      <c r="U816">
        <f>VLOOKUP("F"&amp;TEXT(M816,"0"),Punten!$A$2:$E$158,5,FALSE)</f>
        <v>0</v>
      </c>
      <c r="V816">
        <f t="shared" si="78"/>
        <v>0</v>
      </c>
      <c r="W816" t="str">
        <f t="shared" si="76"/>
        <v/>
      </c>
      <c r="X816">
        <f t="shared" si="79"/>
        <v>84</v>
      </c>
      <c r="Y816" t="e">
        <f>VLOOKUP(A816,Klasses!$A$2:$B$100,2,FALSE)</f>
        <v>#N/A</v>
      </c>
      <c r="Z816" t="s">
        <v>198</v>
      </c>
      <c r="AA816">
        <f t="shared" si="74"/>
        <v>0</v>
      </c>
      <c r="AB816">
        <f t="shared" si="77"/>
        <v>0</v>
      </c>
    </row>
    <row r="817" spans="15:28" x14ac:dyDescent="0.25">
      <c r="O817">
        <f t="shared" si="75"/>
        <v>0</v>
      </c>
      <c r="P817">
        <f>VLOOKUP("M"&amp;TEXT(G817,"0"),Punten!$A$1:$E$37,5,FALSE)</f>
        <v>0</v>
      </c>
      <c r="Q817">
        <f>VLOOKUP("M"&amp;TEXT(H817,"0"),Punten!$A$1:$E$37,5,FALSE)</f>
        <v>0</v>
      </c>
      <c r="R817">
        <f>VLOOKUP("M"&amp;TEXT(I817,"0"),Punten!$A$1:$E$37,5,FALSE)</f>
        <v>0</v>
      </c>
      <c r="S817">
        <f>VLOOKUP("K"&amp;TEXT(M817,"0"),Punten!$A$1:$E$37,5,FALSE)</f>
        <v>0</v>
      </c>
      <c r="T817">
        <f>VLOOKUP("H"&amp;TEXT(L817,"0"),Punten!$A$1:$E$37,5,FALSE)</f>
        <v>0</v>
      </c>
      <c r="U817">
        <f>VLOOKUP("F"&amp;TEXT(M817,"0"),Punten!$A$2:$E$158,5,FALSE)</f>
        <v>0</v>
      </c>
      <c r="V817">
        <f t="shared" si="78"/>
        <v>0</v>
      </c>
      <c r="W817" t="str">
        <f t="shared" si="76"/>
        <v/>
      </c>
      <c r="X817">
        <f t="shared" si="79"/>
        <v>85</v>
      </c>
      <c r="Y817" t="e">
        <f>VLOOKUP(A817,Klasses!$A$2:$B$100,2,FALSE)</f>
        <v>#N/A</v>
      </c>
      <c r="Z817" t="s">
        <v>198</v>
      </c>
      <c r="AA817">
        <f t="shared" si="74"/>
        <v>0</v>
      </c>
      <c r="AB817">
        <f t="shared" si="77"/>
        <v>0</v>
      </c>
    </row>
    <row r="818" spans="15:28" x14ac:dyDescent="0.25">
      <c r="O818">
        <f t="shared" si="75"/>
        <v>0</v>
      </c>
      <c r="P818">
        <f>VLOOKUP("M"&amp;TEXT(G818,"0"),Punten!$A$1:$E$37,5,FALSE)</f>
        <v>0</v>
      </c>
      <c r="Q818">
        <f>VLOOKUP("M"&amp;TEXT(H818,"0"),Punten!$A$1:$E$37,5,FALSE)</f>
        <v>0</v>
      </c>
      <c r="R818">
        <f>VLOOKUP("M"&amp;TEXT(I818,"0"),Punten!$A$1:$E$37,5,FALSE)</f>
        <v>0</v>
      </c>
      <c r="S818">
        <f>VLOOKUP("K"&amp;TEXT(M818,"0"),Punten!$A$1:$E$37,5,FALSE)</f>
        <v>0</v>
      </c>
      <c r="T818">
        <f>VLOOKUP("H"&amp;TEXT(L818,"0"),Punten!$A$1:$E$37,5,FALSE)</f>
        <v>0</v>
      </c>
      <c r="U818">
        <f>VLOOKUP("F"&amp;TEXT(M818,"0"),Punten!$A$2:$E$158,5,FALSE)</f>
        <v>0</v>
      </c>
      <c r="V818">
        <f t="shared" si="78"/>
        <v>0</v>
      </c>
      <c r="W818" t="str">
        <f t="shared" si="76"/>
        <v/>
      </c>
      <c r="X818">
        <f t="shared" si="79"/>
        <v>86</v>
      </c>
      <c r="Y818" t="e">
        <f>VLOOKUP(A818,Klasses!$A$2:$B$100,2,FALSE)</f>
        <v>#N/A</v>
      </c>
      <c r="Z818" t="s">
        <v>198</v>
      </c>
      <c r="AA818">
        <f t="shared" ref="AA818:AA881" si="80">F818</f>
        <v>0</v>
      </c>
      <c r="AB818">
        <f t="shared" si="77"/>
        <v>0</v>
      </c>
    </row>
    <row r="819" spans="15:28" x14ac:dyDescent="0.25">
      <c r="O819">
        <f t="shared" si="75"/>
        <v>0</v>
      </c>
      <c r="P819">
        <f>VLOOKUP("M"&amp;TEXT(G819,"0"),Punten!$A$1:$E$37,5,FALSE)</f>
        <v>0</v>
      </c>
      <c r="Q819">
        <f>VLOOKUP("M"&amp;TEXT(H819,"0"),Punten!$A$1:$E$37,5,FALSE)</f>
        <v>0</v>
      </c>
      <c r="R819">
        <f>VLOOKUP("M"&amp;TEXT(I819,"0"),Punten!$A$1:$E$37,5,FALSE)</f>
        <v>0</v>
      </c>
      <c r="S819">
        <f>VLOOKUP("K"&amp;TEXT(M819,"0"),Punten!$A$1:$E$37,5,FALSE)</f>
        <v>0</v>
      </c>
      <c r="T819">
        <f>VLOOKUP("H"&amp;TEXT(L819,"0"),Punten!$A$1:$E$37,5,FALSE)</f>
        <v>0</v>
      </c>
      <c r="U819">
        <f>VLOOKUP("F"&amp;TEXT(M819,"0"),Punten!$A$2:$E$158,5,FALSE)</f>
        <v>0</v>
      </c>
      <c r="V819">
        <f t="shared" si="78"/>
        <v>0</v>
      </c>
      <c r="W819" t="str">
        <f t="shared" si="76"/>
        <v/>
      </c>
      <c r="X819">
        <f t="shared" si="79"/>
        <v>87</v>
      </c>
      <c r="Y819" t="e">
        <f>VLOOKUP(A819,Klasses!$A$2:$B$100,2,FALSE)</f>
        <v>#N/A</v>
      </c>
      <c r="Z819" t="s">
        <v>198</v>
      </c>
      <c r="AA819">
        <f t="shared" si="80"/>
        <v>0</v>
      </c>
      <c r="AB819">
        <f t="shared" si="77"/>
        <v>0</v>
      </c>
    </row>
    <row r="820" spans="15:28" x14ac:dyDescent="0.25">
      <c r="O820">
        <f t="shared" si="75"/>
        <v>0</v>
      </c>
      <c r="P820">
        <f>VLOOKUP("M"&amp;TEXT(G820,"0"),Punten!$A$1:$E$37,5,FALSE)</f>
        <v>0</v>
      </c>
      <c r="Q820">
        <f>VLOOKUP("M"&amp;TEXT(H820,"0"),Punten!$A$1:$E$37,5,FALSE)</f>
        <v>0</v>
      </c>
      <c r="R820">
        <f>VLOOKUP("M"&amp;TEXT(I820,"0"),Punten!$A$1:$E$37,5,FALSE)</f>
        <v>0</v>
      </c>
      <c r="S820">
        <f>VLOOKUP("K"&amp;TEXT(M820,"0"),Punten!$A$1:$E$37,5,FALSE)</f>
        <v>0</v>
      </c>
      <c r="T820">
        <f>VLOOKUP("H"&amp;TEXT(L820,"0"),Punten!$A$1:$E$37,5,FALSE)</f>
        <v>0</v>
      </c>
      <c r="U820">
        <f>VLOOKUP("F"&amp;TEXT(M820,"0"),Punten!$A$2:$E$158,5,FALSE)</f>
        <v>0</v>
      </c>
      <c r="V820">
        <f t="shared" si="78"/>
        <v>0</v>
      </c>
      <c r="W820" t="str">
        <f t="shared" si="76"/>
        <v/>
      </c>
      <c r="X820">
        <f t="shared" si="79"/>
        <v>88</v>
      </c>
      <c r="Y820" t="e">
        <f>VLOOKUP(A820,Klasses!$A$2:$B$100,2,FALSE)</f>
        <v>#N/A</v>
      </c>
      <c r="Z820" t="s">
        <v>198</v>
      </c>
      <c r="AA820">
        <f t="shared" si="80"/>
        <v>0</v>
      </c>
      <c r="AB820">
        <f t="shared" si="77"/>
        <v>0</v>
      </c>
    </row>
    <row r="821" spans="15:28" x14ac:dyDescent="0.25">
      <c r="O821">
        <f t="shared" si="75"/>
        <v>0</v>
      </c>
      <c r="P821">
        <f>VLOOKUP("M"&amp;TEXT(G821,"0"),Punten!$A$1:$E$37,5,FALSE)</f>
        <v>0</v>
      </c>
      <c r="Q821">
        <f>VLOOKUP("M"&amp;TEXT(H821,"0"),Punten!$A$1:$E$37,5,FALSE)</f>
        <v>0</v>
      </c>
      <c r="R821">
        <f>VLOOKUP("M"&amp;TEXT(I821,"0"),Punten!$A$1:$E$37,5,FALSE)</f>
        <v>0</v>
      </c>
      <c r="S821">
        <f>VLOOKUP("K"&amp;TEXT(M821,"0"),Punten!$A$1:$E$37,5,FALSE)</f>
        <v>0</v>
      </c>
      <c r="T821">
        <f>VLOOKUP("H"&amp;TEXT(L821,"0"),Punten!$A$1:$E$37,5,FALSE)</f>
        <v>0</v>
      </c>
      <c r="U821">
        <f>VLOOKUP("F"&amp;TEXT(M821,"0"),Punten!$A$2:$E$158,5,FALSE)</f>
        <v>0</v>
      </c>
      <c r="V821">
        <f t="shared" si="78"/>
        <v>0</v>
      </c>
      <c r="W821" t="str">
        <f t="shared" si="76"/>
        <v/>
      </c>
      <c r="X821">
        <f t="shared" si="79"/>
        <v>89</v>
      </c>
      <c r="Y821" t="e">
        <f>VLOOKUP(A821,Klasses!$A$2:$B$100,2,FALSE)</f>
        <v>#N/A</v>
      </c>
      <c r="Z821" t="s">
        <v>198</v>
      </c>
      <c r="AA821">
        <f t="shared" si="80"/>
        <v>0</v>
      </c>
      <c r="AB821">
        <f t="shared" si="77"/>
        <v>0</v>
      </c>
    </row>
    <row r="822" spans="15:28" x14ac:dyDescent="0.25">
      <c r="O822">
        <f t="shared" si="75"/>
        <v>0</v>
      </c>
      <c r="P822">
        <f>VLOOKUP("M"&amp;TEXT(G822,"0"),Punten!$A$1:$E$37,5,FALSE)</f>
        <v>0</v>
      </c>
      <c r="Q822">
        <f>VLOOKUP("M"&amp;TEXT(H822,"0"),Punten!$A$1:$E$37,5,FALSE)</f>
        <v>0</v>
      </c>
      <c r="R822">
        <f>VLOOKUP("M"&amp;TEXT(I822,"0"),Punten!$A$1:$E$37,5,FALSE)</f>
        <v>0</v>
      </c>
      <c r="S822">
        <f>VLOOKUP("K"&amp;TEXT(M822,"0"),Punten!$A$1:$E$37,5,FALSE)</f>
        <v>0</v>
      </c>
      <c r="T822">
        <f>VLOOKUP("H"&amp;TEXT(L822,"0"),Punten!$A$1:$E$37,5,FALSE)</f>
        <v>0</v>
      </c>
      <c r="U822">
        <f>VLOOKUP("F"&amp;TEXT(M822,"0"),Punten!$A$2:$E$158,5,FALSE)</f>
        <v>0</v>
      </c>
      <c r="V822">
        <f t="shared" si="78"/>
        <v>0</v>
      </c>
      <c r="W822" t="str">
        <f t="shared" si="76"/>
        <v/>
      </c>
      <c r="X822">
        <f t="shared" si="79"/>
        <v>90</v>
      </c>
      <c r="Y822" t="e">
        <f>VLOOKUP(A822,Klasses!$A$2:$B$100,2,FALSE)</f>
        <v>#N/A</v>
      </c>
      <c r="Z822" t="s">
        <v>198</v>
      </c>
      <c r="AA822">
        <f t="shared" si="80"/>
        <v>0</v>
      </c>
      <c r="AB822">
        <f t="shared" si="77"/>
        <v>0</v>
      </c>
    </row>
    <row r="823" spans="15:28" x14ac:dyDescent="0.25">
      <c r="O823">
        <f t="shared" si="75"/>
        <v>0</v>
      </c>
      <c r="P823">
        <f>VLOOKUP("M"&amp;TEXT(G823,"0"),Punten!$A$1:$E$37,5,FALSE)</f>
        <v>0</v>
      </c>
      <c r="Q823">
        <f>VLOOKUP("M"&amp;TEXT(H823,"0"),Punten!$A$1:$E$37,5,FALSE)</f>
        <v>0</v>
      </c>
      <c r="R823">
        <f>VLOOKUP("M"&amp;TEXT(I823,"0"),Punten!$A$1:$E$37,5,FALSE)</f>
        <v>0</v>
      </c>
      <c r="S823">
        <f>VLOOKUP("K"&amp;TEXT(M823,"0"),Punten!$A$1:$E$37,5,FALSE)</f>
        <v>0</v>
      </c>
      <c r="T823">
        <f>VLOOKUP("H"&amp;TEXT(L823,"0"),Punten!$A$1:$E$37,5,FALSE)</f>
        <v>0</v>
      </c>
      <c r="U823">
        <f>VLOOKUP("F"&amp;TEXT(M823,"0"),Punten!$A$2:$E$158,5,FALSE)</f>
        <v>0</v>
      </c>
      <c r="V823">
        <f t="shared" si="78"/>
        <v>0</v>
      </c>
      <c r="W823" t="str">
        <f t="shared" si="76"/>
        <v/>
      </c>
      <c r="X823">
        <f t="shared" si="79"/>
        <v>91</v>
      </c>
      <c r="Y823" t="e">
        <f>VLOOKUP(A823,Klasses!$A$2:$B$100,2,FALSE)</f>
        <v>#N/A</v>
      </c>
      <c r="Z823" t="s">
        <v>198</v>
      </c>
      <c r="AA823">
        <f t="shared" si="80"/>
        <v>0</v>
      </c>
      <c r="AB823">
        <f t="shared" si="77"/>
        <v>0</v>
      </c>
    </row>
    <row r="824" spans="15:28" x14ac:dyDescent="0.25">
      <c r="O824">
        <f t="shared" si="75"/>
        <v>0</v>
      </c>
      <c r="P824">
        <f>VLOOKUP("M"&amp;TEXT(G824,"0"),Punten!$A$1:$E$37,5,FALSE)</f>
        <v>0</v>
      </c>
      <c r="Q824">
        <f>VLOOKUP("M"&amp;TEXT(H824,"0"),Punten!$A$1:$E$37,5,FALSE)</f>
        <v>0</v>
      </c>
      <c r="R824">
        <f>VLOOKUP("M"&amp;TEXT(I824,"0"),Punten!$A$1:$E$37,5,FALSE)</f>
        <v>0</v>
      </c>
      <c r="S824">
        <f>VLOOKUP("K"&amp;TEXT(M824,"0"),Punten!$A$1:$E$37,5,FALSE)</f>
        <v>0</v>
      </c>
      <c r="T824">
        <f>VLOOKUP("H"&amp;TEXT(L824,"0"),Punten!$A$1:$E$37,5,FALSE)</f>
        <v>0</v>
      </c>
      <c r="U824">
        <f>VLOOKUP("F"&amp;TEXT(M824,"0"),Punten!$A$2:$E$158,5,FALSE)</f>
        <v>0</v>
      </c>
      <c r="V824">
        <f t="shared" si="78"/>
        <v>0</v>
      </c>
      <c r="W824" t="str">
        <f t="shared" si="76"/>
        <v/>
      </c>
      <c r="X824">
        <f t="shared" si="79"/>
        <v>92</v>
      </c>
      <c r="Y824" t="e">
        <f>VLOOKUP(A824,Klasses!$A$2:$B$100,2,FALSE)</f>
        <v>#N/A</v>
      </c>
      <c r="Z824" t="s">
        <v>198</v>
      </c>
      <c r="AA824">
        <f t="shared" si="80"/>
        <v>0</v>
      </c>
      <c r="AB824">
        <f t="shared" si="77"/>
        <v>0</v>
      </c>
    </row>
    <row r="825" spans="15:28" x14ac:dyDescent="0.25">
      <c r="O825">
        <f t="shared" si="75"/>
        <v>0</v>
      </c>
      <c r="P825">
        <f>VLOOKUP("M"&amp;TEXT(G825,"0"),Punten!$A$1:$E$37,5,FALSE)</f>
        <v>0</v>
      </c>
      <c r="Q825">
        <f>VLOOKUP("M"&amp;TEXT(H825,"0"),Punten!$A$1:$E$37,5,FALSE)</f>
        <v>0</v>
      </c>
      <c r="R825">
        <f>VLOOKUP("M"&amp;TEXT(I825,"0"),Punten!$A$1:$E$37,5,FALSE)</f>
        <v>0</v>
      </c>
      <c r="S825">
        <f>VLOOKUP("K"&amp;TEXT(M825,"0"),Punten!$A$1:$E$37,5,FALSE)</f>
        <v>0</v>
      </c>
      <c r="T825">
        <f>VLOOKUP("H"&amp;TEXT(L825,"0"),Punten!$A$1:$E$37,5,FALSE)</f>
        <v>0</v>
      </c>
      <c r="U825">
        <f>VLOOKUP("F"&amp;TEXT(M825,"0"),Punten!$A$2:$E$158,5,FALSE)</f>
        <v>0</v>
      </c>
      <c r="V825">
        <f t="shared" si="78"/>
        <v>0</v>
      </c>
      <c r="W825" t="str">
        <f t="shared" si="76"/>
        <v/>
      </c>
      <c r="X825">
        <f t="shared" si="79"/>
        <v>93</v>
      </c>
      <c r="Y825" t="e">
        <f>VLOOKUP(A825,Klasses!$A$2:$B$100,2,FALSE)</f>
        <v>#N/A</v>
      </c>
      <c r="Z825" t="s">
        <v>198</v>
      </c>
      <c r="AA825">
        <f t="shared" si="80"/>
        <v>0</v>
      </c>
      <c r="AB825">
        <f t="shared" si="77"/>
        <v>0</v>
      </c>
    </row>
    <row r="826" spans="15:28" x14ac:dyDescent="0.25">
      <c r="O826">
        <f t="shared" si="75"/>
        <v>0</v>
      </c>
      <c r="P826">
        <f>VLOOKUP("M"&amp;TEXT(G826,"0"),Punten!$A$1:$E$37,5,FALSE)</f>
        <v>0</v>
      </c>
      <c r="Q826">
        <f>VLOOKUP("M"&amp;TEXT(H826,"0"),Punten!$A$1:$E$37,5,FALSE)</f>
        <v>0</v>
      </c>
      <c r="R826">
        <f>VLOOKUP("M"&amp;TEXT(I826,"0"),Punten!$A$1:$E$37,5,FALSE)</f>
        <v>0</v>
      </c>
      <c r="S826">
        <f>VLOOKUP("K"&amp;TEXT(M826,"0"),Punten!$A$1:$E$37,5,FALSE)</f>
        <v>0</v>
      </c>
      <c r="T826">
        <f>VLOOKUP("H"&amp;TEXT(L826,"0"),Punten!$A$1:$E$37,5,FALSE)</f>
        <v>0</v>
      </c>
      <c r="U826">
        <f>VLOOKUP("F"&amp;TEXT(M826,"0"),Punten!$A$2:$E$158,5,FALSE)</f>
        <v>0</v>
      </c>
      <c r="V826">
        <f t="shared" si="78"/>
        <v>0</v>
      </c>
      <c r="W826" t="str">
        <f t="shared" si="76"/>
        <v/>
      </c>
      <c r="X826">
        <f t="shared" si="79"/>
        <v>94</v>
      </c>
      <c r="Y826" t="e">
        <f>VLOOKUP(A826,Klasses!$A$2:$B$100,2,FALSE)</f>
        <v>#N/A</v>
      </c>
      <c r="Z826" t="s">
        <v>198</v>
      </c>
      <c r="AA826">
        <f t="shared" si="80"/>
        <v>0</v>
      </c>
      <c r="AB826">
        <f t="shared" si="77"/>
        <v>0</v>
      </c>
    </row>
    <row r="827" spans="15:28" x14ac:dyDescent="0.25">
      <c r="O827">
        <f t="shared" si="75"/>
        <v>0</v>
      </c>
      <c r="P827">
        <f>VLOOKUP("M"&amp;TEXT(G827,"0"),Punten!$A$1:$E$37,5,FALSE)</f>
        <v>0</v>
      </c>
      <c r="Q827">
        <f>VLOOKUP("M"&amp;TEXT(H827,"0"),Punten!$A$1:$E$37,5,FALSE)</f>
        <v>0</v>
      </c>
      <c r="R827">
        <f>VLOOKUP("M"&amp;TEXT(I827,"0"),Punten!$A$1:$E$37,5,FALSE)</f>
        <v>0</v>
      </c>
      <c r="S827">
        <f>VLOOKUP("K"&amp;TEXT(M827,"0"),Punten!$A$1:$E$37,5,FALSE)</f>
        <v>0</v>
      </c>
      <c r="T827">
        <f>VLOOKUP("H"&amp;TEXT(L827,"0"),Punten!$A$1:$E$37,5,FALSE)</f>
        <v>0</v>
      </c>
      <c r="U827">
        <f>VLOOKUP("F"&amp;TEXT(M827,"0"),Punten!$A$2:$E$158,5,FALSE)</f>
        <v>0</v>
      </c>
      <c r="V827">
        <f t="shared" si="78"/>
        <v>0</v>
      </c>
      <c r="W827" t="str">
        <f t="shared" si="76"/>
        <v/>
      </c>
      <c r="X827">
        <f t="shared" si="79"/>
        <v>95</v>
      </c>
      <c r="Y827" t="e">
        <f>VLOOKUP(A827,Klasses!$A$2:$B$100,2,FALSE)</f>
        <v>#N/A</v>
      </c>
      <c r="Z827" t="s">
        <v>198</v>
      </c>
      <c r="AA827">
        <f t="shared" si="80"/>
        <v>0</v>
      </c>
      <c r="AB827">
        <f t="shared" si="77"/>
        <v>0</v>
      </c>
    </row>
    <row r="828" spans="15:28" x14ac:dyDescent="0.25">
      <c r="O828">
        <f t="shared" si="75"/>
        <v>0</v>
      </c>
      <c r="P828">
        <f>VLOOKUP("M"&amp;TEXT(G828,"0"),Punten!$A$1:$E$37,5,FALSE)</f>
        <v>0</v>
      </c>
      <c r="Q828">
        <f>VLOOKUP("M"&amp;TEXT(H828,"0"),Punten!$A$1:$E$37,5,FALSE)</f>
        <v>0</v>
      </c>
      <c r="R828">
        <f>VLOOKUP("M"&amp;TEXT(I828,"0"),Punten!$A$1:$E$37,5,FALSE)</f>
        <v>0</v>
      </c>
      <c r="S828">
        <f>VLOOKUP("K"&amp;TEXT(M828,"0"),Punten!$A$1:$E$37,5,FALSE)</f>
        <v>0</v>
      </c>
      <c r="T828">
        <f>VLOOKUP("H"&amp;TEXT(L828,"0"),Punten!$A$1:$E$37,5,FALSE)</f>
        <v>0</v>
      </c>
      <c r="U828">
        <f>VLOOKUP("F"&amp;TEXT(M828,"0"),Punten!$A$2:$E$158,5,FALSE)</f>
        <v>0</v>
      </c>
      <c r="V828">
        <f t="shared" si="78"/>
        <v>0</v>
      </c>
      <c r="W828" t="str">
        <f t="shared" si="76"/>
        <v/>
      </c>
      <c r="X828">
        <f t="shared" si="79"/>
        <v>96</v>
      </c>
      <c r="Y828" t="e">
        <f>VLOOKUP(A828,Klasses!$A$2:$B$100,2,FALSE)</f>
        <v>#N/A</v>
      </c>
      <c r="Z828" t="s">
        <v>198</v>
      </c>
      <c r="AA828">
        <f t="shared" si="80"/>
        <v>0</v>
      </c>
      <c r="AB828">
        <f t="shared" si="77"/>
        <v>0</v>
      </c>
    </row>
    <row r="829" spans="15:28" x14ac:dyDescent="0.25">
      <c r="O829">
        <f t="shared" si="75"/>
        <v>0</v>
      </c>
      <c r="P829">
        <f>VLOOKUP("M"&amp;TEXT(G829,"0"),Punten!$A$1:$E$37,5,FALSE)</f>
        <v>0</v>
      </c>
      <c r="Q829">
        <f>VLOOKUP("M"&amp;TEXT(H829,"0"),Punten!$A$1:$E$37,5,FALSE)</f>
        <v>0</v>
      </c>
      <c r="R829">
        <f>VLOOKUP("M"&amp;TEXT(I829,"0"),Punten!$A$1:$E$37,5,FALSE)</f>
        <v>0</v>
      </c>
      <c r="S829">
        <f>VLOOKUP("K"&amp;TEXT(M829,"0"),Punten!$A$1:$E$37,5,FALSE)</f>
        <v>0</v>
      </c>
      <c r="T829">
        <f>VLOOKUP("H"&amp;TEXT(L829,"0"),Punten!$A$1:$E$37,5,FALSE)</f>
        <v>0</v>
      </c>
      <c r="U829">
        <f>VLOOKUP("F"&amp;TEXT(M829,"0"),Punten!$A$2:$E$158,5,FALSE)</f>
        <v>0</v>
      </c>
      <c r="V829">
        <f t="shared" si="78"/>
        <v>0</v>
      </c>
      <c r="W829" t="str">
        <f t="shared" si="76"/>
        <v/>
      </c>
      <c r="X829">
        <f t="shared" si="79"/>
        <v>97</v>
      </c>
      <c r="Y829" t="e">
        <f>VLOOKUP(A829,Klasses!$A$2:$B$100,2,FALSE)</f>
        <v>#N/A</v>
      </c>
      <c r="Z829" t="s">
        <v>198</v>
      </c>
      <c r="AA829">
        <f t="shared" si="80"/>
        <v>0</v>
      </c>
      <c r="AB829">
        <f t="shared" si="77"/>
        <v>0</v>
      </c>
    </row>
    <row r="830" spans="15:28" x14ac:dyDescent="0.25">
      <c r="O830">
        <f t="shared" si="75"/>
        <v>0</v>
      </c>
      <c r="P830">
        <f>VLOOKUP("M"&amp;TEXT(G830,"0"),Punten!$A$1:$E$37,5,FALSE)</f>
        <v>0</v>
      </c>
      <c r="Q830">
        <f>VLOOKUP("M"&amp;TEXT(H830,"0"),Punten!$A$1:$E$37,5,FALSE)</f>
        <v>0</v>
      </c>
      <c r="R830">
        <f>VLOOKUP("M"&amp;TEXT(I830,"0"),Punten!$A$1:$E$37,5,FALSE)</f>
        <v>0</v>
      </c>
      <c r="S830">
        <f>VLOOKUP("K"&amp;TEXT(M830,"0"),Punten!$A$1:$E$37,5,FALSE)</f>
        <v>0</v>
      </c>
      <c r="T830">
        <f>VLOOKUP("H"&amp;TEXT(L830,"0"),Punten!$A$1:$E$37,5,FALSE)</f>
        <v>0</v>
      </c>
      <c r="U830">
        <f>VLOOKUP("F"&amp;TEXT(M830,"0"),Punten!$A$2:$E$158,5,FALSE)</f>
        <v>0</v>
      </c>
      <c r="V830">
        <f t="shared" si="78"/>
        <v>0</v>
      </c>
      <c r="W830" t="str">
        <f t="shared" si="76"/>
        <v/>
      </c>
      <c r="X830">
        <f t="shared" si="79"/>
        <v>98</v>
      </c>
      <c r="Y830" t="e">
        <f>VLOOKUP(A830,Klasses!$A$2:$B$100,2,FALSE)</f>
        <v>#N/A</v>
      </c>
      <c r="Z830" t="s">
        <v>198</v>
      </c>
      <c r="AA830">
        <f t="shared" si="80"/>
        <v>0</v>
      </c>
      <c r="AB830">
        <f t="shared" si="77"/>
        <v>0</v>
      </c>
    </row>
    <row r="831" spans="15:28" x14ac:dyDescent="0.25">
      <c r="O831">
        <f t="shared" si="75"/>
        <v>0</v>
      </c>
      <c r="P831">
        <f>VLOOKUP("M"&amp;TEXT(G831,"0"),Punten!$A$1:$E$37,5,FALSE)</f>
        <v>0</v>
      </c>
      <c r="Q831">
        <f>VLOOKUP("M"&amp;TEXT(H831,"0"),Punten!$A$1:$E$37,5,FALSE)</f>
        <v>0</v>
      </c>
      <c r="R831">
        <f>VLOOKUP("M"&amp;TEXT(I831,"0"),Punten!$A$1:$E$37,5,FALSE)</f>
        <v>0</v>
      </c>
      <c r="S831">
        <f>VLOOKUP("K"&amp;TEXT(M831,"0"),Punten!$A$1:$E$37,5,FALSE)</f>
        <v>0</v>
      </c>
      <c r="T831">
        <f>VLOOKUP("H"&amp;TEXT(L831,"0"),Punten!$A$1:$E$37,5,FALSE)</f>
        <v>0</v>
      </c>
      <c r="U831">
        <f>VLOOKUP("F"&amp;TEXT(M831,"0"),Punten!$A$2:$E$158,5,FALSE)</f>
        <v>0</v>
      </c>
      <c r="V831">
        <f t="shared" si="78"/>
        <v>0</v>
      </c>
      <c r="W831" t="str">
        <f t="shared" si="76"/>
        <v/>
      </c>
      <c r="X831">
        <f t="shared" si="79"/>
        <v>99</v>
      </c>
      <c r="Y831" t="e">
        <f>VLOOKUP(A831,Klasses!$A$2:$B$100,2,FALSE)</f>
        <v>#N/A</v>
      </c>
      <c r="Z831" t="s">
        <v>198</v>
      </c>
      <c r="AA831">
        <f t="shared" si="80"/>
        <v>0</v>
      </c>
      <c r="AB831">
        <f t="shared" si="77"/>
        <v>0</v>
      </c>
    </row>
    <row r="832" spans="15:28" x14ac:dyDescent="0.25">
      <c r="O832">
        <f t="shared" si="75"/>
        <v>0</v>
      </c>
      <c r="P832">
        <f>VLOOKUP("M"&amp;TEXT(G832,"0"),Punten!$A$1:$E$37,5,FALSE)</f>
        <v>0</v>
      </c>
      <c r="Q832">
        <f>VLOOKUP("M"&amp;TEXT(H832,"0"),Punten!$A$1:$E$37,5,FALSE)</f>
        <v>0</v>
      </c>
      <c r="R832">
        <f>VLOOKUP("M"&amp;TEXT(I832,"0"),Punten!$A$1:$E$37,5,FALSE)</f>
        <v>0</v>
      </c>
      <c r="S832">
        <f>VLOOKUP("K"&amp;TEXT(M832,"0"),Punten!$A$1:$E$37,5,FALSE)</f>
        <v>0</v>
      </c>
      <c r="T832">
        <f>VLOOKUP("H"&amp;TEXT(L832,"0"),Punten!$A$1:$E$37,5,FALSE)</f>
        <v>0</v>
      </c>
      <c r="U832">
        <f>VLOOKUP("F"&amp;TEXT(M832,"0"),Punten!$A$2:$E$158,5,FALSE)</f>
        <v>0</v>
      </c>
      <c r="V832">
        <f t="shared" si="78"/>
        <v>0</v>
      </c>
      <c r="W832" t="str">
        <f t="shared" si="76"/>
        <v/>
      </c>
      <c r="X832">
        <f t="shared" si="79"/>
        <v>100</v>
      </c>
      <c r="Y832" t="e">
        <f>VLOOKUP(A832,Klasses!$A$2:$B$100,2,FALSE)</f>
        <v>#N/A</v>
      </c>
      <c r="Z832" t="s">
        <v>198</v>
      </c>
      <c r="AA832">
        <f t="shared" si="80"/>
        <v>0</v>
      </c>
      <c r="AB832">
        <f t="shared" si="77"/>
        <v>0</v>
      </c>
    </row>
    <row r="833" spans="15:28" x14ac:dyDescent="0.25">
      <c r="O833">
        <f t="shared" si="75"/>
        <v>0</v>
      </c>
      <c r="P833">
        <f>VLOOKUP("M"&amp;TEXT(G833,"0"),Punten!$A$1:$E$37,5,FALSE)</f>
        <v>0</v>
      </c>
      <c r="Q833">
        <f>VLOOKUP("M"&amp;TEXT(H833,"0"),Punten!$A$1:$E$37,5,FALSE)</f>
        <v>0</v>
      </c>
      <c r="R833">
        <f>VLOOKUP("M"&amp;TEXT(I833,"0"),Punten!$A$1:$E$37,5,FALSE)</f>
        <v>0</v>
      </c>
      <c r="S833">
        <f>VLOOKUP("K"&amp;TEXT(M833,"0"),Punten!$A$1:$E$37,5,FALSE)</f>
        <v>0</v>
      </c>
      <c r="T833">
        <f>VLOOKUP("H"&amp;TEXT(L833,"0"),Punten!$A$1:$E$37,5,FALSE)</f>
        <v>0</v>
      </c>
      <c r="U833">
        <f>VLOOKUP("F"&amp;TEXT(M833,"0"),Punten!$A$2:$E$158,5,FALSE)</f>
        <v>0</v>
      </c>
      <c r="V833">
        <f t="shared" si="78"/>
        <v>0</v>
      </c>
      <c r="W833" t="str">
        <f t="shared" si="76"/>
        <v/>
      </c>
      <c r="X833">
        <f t="shared" si="79"/>
        <v>101</v>
      </c>
      <c r="Y833" t="e">
        <f>VLOOKUP(A833,Klasses!$A$2:$B$100,2,FALSE)</f>
        <v>#N/A</v>
      </c>
      <c r="Z833" t="s">
        <v>198</v>
      </c>
      <c r="AA833">
        <f t="shared" si="80"/>
        <v>0</v>
      </c>
      <c r="AB833">
        <f t="shared" si="77"/>
        <v>0</v>
      </c>
    </row>
    <row r="834" spans="15:28" x14ac:dyDescent="0.25">
      <c r="O834">
        <f t="shared" ref="O834:O897" si="81">COUNTIF($W$2:$W$5,W834)</f>
        <v>0</v>
      </c>
      <c r="P834">
        <f>VLOOKUP("M"&amp;TEXT(G834,"0"),Punten!$A$1:$E$37,5,FALSE)</f>
        <v>0</v>
      </c>
      <c r="Q834">
        <f>VLOOKUP("M"&amp;TEXT(H834,"0"),Punten!$A$1:$E$37,5,FALSE)</f>
        <v>0</v>
      </c>
      <c r="R834">
        <f>VLOOKUP("M"&amp;TEXT(I834,"0"),Punten!$A$1:$E$37,5,FALSE)</f>
        <v>0</v>
      </c>
      <c r="S834">
        <f>VLOOKUP("K"&amp;TEXT(M834,"0"),Punten!$A$1:$E$37,5,FALSE)</f>
        <v>0</v>
      </c>
      <c r="T834">
        <f>VLOOKUP("H"&amp;TEXT(L834,"0"),Punten!$A$1:$E$37,5,FALSE)</f>
        <v>0</v>
      </c>
      <c r="U834">
        <f>VLOOKUP("F"&amp;TEXT(M834,"0"),Punten!$A$2:$E$158,5,FALSE)</f>
        <v>0</v>
      </c>
      <c r="V834">
        <f t="shared" si="78"/>
        <v>0</v>
      </c>
      <c r="W834" t="str">
        <f t="shared" ref="W834:W897" si="82">N834&amp;A834</f>
        <v/>
      </c>
      <c r="X834">
        <f t="shared" si="79"/>
        <v>102</v>
      </c>
      <c r="Y834" t="e">
        <f>VLOOKUP(A834,Klasses!$A$2:$B$100,2,FALSE)</f>
        <v>#N/A</v>
      </c>
      <c r="Z834" t="s">
        <v>198</v>
      </c>
      <c r="AA834">
        <f t="shared" si="80"/>
        <v>0</v>
      </c>
      <c r="AB834">
        <f t="shared" ref="AB834:AB897" si="83">D834</f>
        <v>0</v>
      </c>
    </row>
    <row r="835" spans="15:28" x14ac:dyDescent="0.25">
      <c r="O835">
        <f t="shared" si="81"/>
        <v>0</v>
      </c>
      <c r="P835">
        <f>VLOOKUP("M"&amp;TEXT(G835,"0"),Punten!$A$1:$E$37,5,FALSE)</f>
        <v>0</v>
      </c>
      <c r="Q835">
        <f>VLOOKUP("M"&amp;TEXT(H835,"0"),Punten!$A$1:$E$37,5,FALSE)</f>
        <v>0</v>
      </c>
      <c r="R835">
        <f>VLOOKUP("M"&amp;TEXT(I835,"0"),Punten!$A$1:$E$37,5,FALSE)</f>
        <v>0</v>
      </c>
      <c r="S835">
        <f>VLOOKUP("K"&amp;TEXT(M835,"0"),Punten!$A$1:$E$37,5,FALSE)</f>
        <v>0</v>
      </c>
      <c r="T835">
        <f>VLOOKUP("H"&amp;TEXT(L835,"0"),Punten!$A$1:$E$37,5,FALSE)</f>
        <v>0</v>
      </c>
      <c r="U835">
        <f>VLOOKUP("F"&amp;TEXT(M835,"0"),Punten!$A$2:$E$158,5,FALSE)</f>
        <v>0</v>
      </c>
      <c r="V835">
        <f t="shared" si="78"/>
        <v>0</v>
      </c>
      <c r="W835" t="str">
        <f t="shared" si="82"/>
        <v/>
      </c>
      <c r="X835">
        <f t="shared" si="79"/>
        <v>103</v>
      </c>
      <c r="Y835" t="e">
        <f>VLOOKUP(A835,Klasses!$A$2:$B$100,2,FALSE)</f>
        <v>#N/A</v>
      </c>
      <c r="Z835" t="s">
        <v>198</v>
      </c>
      <c r="AA835">
        <f t="shared" si="80"/>
        <v>0</v>
      </c>
      <c r="AB835">
        <f t="shared" si="83"/>
        <v>0</v>
      </c>
    </row>
    <row r="836" spans="15:28" x14ac:dyDescent="0.25">
      <c r="O836">
        <f t="shared" si="81"/>
        <v>0</v>
      </c>
      <c r="P836">
        <f>VLOOKUP("M"&amp;TEXT(G836,"0"),Punten!$A$1:$E$37,5,FALSE)</f>
        <v>0</v>
      </c>
      <c r="Q836">
        <f>VLOOKUP("M"&amp;TEXT(H836,"0"),Punten!$A$1:$E$37,5,FALSE)</f>
        <v>0</v>
      </c>
      <c r="R836">
        <f>VLOOKUP("M"&amp;TEXT(I836,"0"),Punten!$A$1:$E$37,5,FALSE)</f>
        <v>0</v>
      </c>
      <c r="S836">
        <f>VLOOKUP("K"&amp;TEXT(M836,"0"),Punten!$A$1:$E$37,5,FALSE)</f>
        <v>0</v>
      </c>
      <c r="T836">
        <f>VLOOKUP("H"&amp;TEXT(L836,"0"),Punten!$A$1:$E$37,5,FALSE)</f>
        <v>0</v>
      </c>
      <c r="U836">
        <f>VLOOKUP("F"&amp;TEXT(M836,"0"),Punten!$A$2:$E$158,5,FALSE)</f>
        <v>0</v>
      </c>
      <c r="V836">
        <f t="shared" si="78"/>
        <v>0</v>
      </c>
      <c r="W836" t="str">
        <f t="shared" si="82"/>
        <v/>
      </c>
      <c r="X836">
        <f t="shared" si="79"/>
        <v>104</v>
      </c>
      <c r="Y836" t="e">
        <f>VLOOKUP(A836,Klasses!$A$2:$B$100,2,FALSE)</f>
        <v>#N/A</v>
      </c>
      <c r="Z836" t="s">
        <v>198</v>
      </c>
      <c r="AA836">
        <f t="shared" si="80"/>
        <v>0</v>
      </c>
      <c r="AB836">
        <f t="shared" si="83"/>
        <v>0</v>
      </c>
    </row>
    <row r="837" spans="15:28" x14ac:dyDescent="0.25">
      <c r="O837">
        <f t="shared" si="81"/>
        <v>0</v>
      </c>
      <c r="P837">
        <f>VLOOKUP("M"&amp;TEXT(G837,"0"),Punten!$A$1:$E$37,5,FALSE)</f>
        <v>0</v>
      </c>
      <c r="Q837">
        <f>VLOOKUP("M"&amp;TEXT(H837,"0"),Punten!$A$1:$E$37,5,FALSE)</f>
        <v>0</v>
      </c>
      <c r="R837">
        <f>VLOOKUP("M"&amp;TEXT(I837,"0"),Punten!$A$1:$E$37,5,FALSE)</f>
        <v>0</v>
      </c>
      <c r="S837">
        <f>VLOOKUP("K"&amp;TEXT(M837,"0"),Punten!$A$1:$E$37,5,FALSE)</f>
        <v>0</v>
      </c>
      <c r="T837">
        <f>VLOOKUP("H"&amp;TEXT(L837,"0"),Punten!$A$1:$E$37,5,FALSE)</f>
        <v>0</v>
      </c>
      <c r="U837">
        <f>VLOOKUP("F"&amp;TEXT(M837,"0"),Punten!$A$2:$E$158,5,FALSE)</f>
        <v>0</v>
      </c>
      <c r="V837">
        <f t="shared" si="78"/>
        <v>0</v>
      </c>
      <c r="W837" t="str">
        <f t="shared" si="82"/>
        <v/>
      </c>
      <c r="X837">
        <f t="shared" si="79"/>
        <v>105</v>
      </c>
      <c r="Y837" t="e">
        <f>VLOOKUP(A837,Klasses!$A$2:$B$100,2,FALSE)</f>
        <v>#N/A</v>
      </c>
      <c r="Z837" t="s">
        <v>198</v>
      </c>
      <c r="AA837">
        <f t="shared" si="80"/>
        <v>0</v>
      </c>
      <c r="AB837">
        <f t="shared" si="83"/>
        <v>0</v>
      </c>
    </row>
    <row r="838" spans="15:28" x14ac:dyDescent="0.25">
      <c r="O838">
        <f t="shared" si="81"/>
        <v>0</v>
      </c>
      <c r="P838">
        <f>VLOOKUP("M"&amp;TEXT(G838,"0"),Punten!$A$1:$E$37,5,FALSE)</f>
        <v>0</v>
      </c>
      <c r="Q838">
        <f>VLOOKUP("M"&amp;TEXT(H838,"0"),Punten!$A$1:$E$37,5,FALSE)</f>
        <v>0</v>
      </c>
      <c r="R838">
        <f>VLOOKUP("M"&amp;TEXT(I838,"0"),Punten!$A$1:$E$37,5,FALSE)</f>
        <v>0</v>
      </c>
      <c r="S838">
        <f>VLOOKUP("K"&amp;TEXT(M838,"0"),Punten!$A$1:$E$37,5,FALSE)</f>
        <v>0</v>
      </c>
      <c r="T838">
        <f>VLOOKUP("H"&amp;TEXT(L838,"0"),Punten!$A$1:$E$37,5,FALSE)</f>
        <v>0</v>
      </c>
      <c r="U838">
        <f>VLOOKUP("F"&amp;TEXT(M838,"0"),Punten!$A$2:$E$158,5,FALSE)</f>
        <v>0</v>
      </c>
      <c r="V838">
        <f t="shared" si="78"/>
        <v>0</v>
      </c>
      <c r="W838" t="str">
        <f t="shared" si="82"/>
        <v/>
      </c>
      <c r="X838">
        <f t="shared" si="79"/>
        <v>106</v>
      </c>
      <c r="Y838" t="e">
        <f>VLOOKUP(A838,Klasses!$A$2:$B$100,2,FALSE)</f>
        <v>#N/A</v>
      </c>
      <c r="Z838" t="s">
        <v>198</v>
      </c>
      <c r="AA838">
        <f t="shared" si="80"/>
        <v>0</v>
      </c>
      <c r="AB838">
        <f t="shared" si="83"/>
        <v>0</v>
      </c>
    </row>
    <row r="839" spans="15:28" x14ac:dyDescent="0.25">
      <c r="O839">
        <f t="shared" si="81"/>
        <v>0</v>
      </c>
      <c r="P839">
        <f>VLOOKUP("M"&amp;TEXT(G839,"0"),Punten!$A$1:$E$37,5,FALSE)</f>
        <v>0</v>
      </c>
      <c r="Q839">
        <f>VLOOKUP("M"&amp;TEXT(H839,"0"),Punten!$A$1:$E$37,5,FALSE)</f>
        <v>0</v>
      </c>
      <c r="R839">
        <f>VLOOKUP("M"&amp;TEXT(I839,"0"),Punten!$A$1:$E$37,5,FALSE)</f>
        <v>0</v>
      </c>
      <c r="S839">
        <f>VLOOKUP("K"&amp;TEXT(M839,"0"),Punten!$A$1:$E$37,5,FALSE)</f>
        <v>0</v>
      </c>
      <c r="T839">
        <f>VLOOKUP("H"&amp;TEXT(L839,"0"),Punten!$A$1:$E$37,5,FALSE)</f>
        <v>0</v>
      </c>
      <c r="U839">
        <f>VLOOKUP("F"&amp;TEXT(M839,"0"),Punten!$A$2:$E$158,5,FALSE)</f>
        <v>0</v>
      </c>
      <c r="V839">
        <f t="shared" si="78"/>
        <v>0</v>
      </c>
      <c r="W839" t="str">
        <f t="shared" si="82"/>
        <v/>
      </c>
      <c r="X839">
        <f t="shared" si="79"/>
        <v>107</v>
      </c>
      <c r="Y839" t="e">
        <f>VLOOKUP(A839,Klasses!$A$2:$B$100,2,FALSE)</f>
        <v>#N/A</v>
      </c>
      <c r="Z839" t="s">
        <v>198</v>
      </c>
      <c r="AA839">
        <f t="shared" si="80"/>
        <v>0</v>
      </c>
      <c r="AB839">
        <f t="shared" si="83"/>
        <v>0</v>
      </c>
    </row>
    <row r="840" spans="15:28" x14ac:dyDescent="0.25">
      <c r="O840">
        <f t="shared" si="81"/>
        <v>0</v>
      </c>
      <c r="P840">
        <f>VLOOKUP("M"&amp;TEXT(G840,"0"),Punten!$A$1:$E$37,5,FALSE)</f>
        <v>0</v>
      </c>
      <c r="Q840">
        <f>VLOOKUP("M"&amp;TEXT(H840,"0"),Punten!$A$1:$E$37,5,FALSE)</f>
        <v>0</v>
      </c>
      <c r="R840">
        <f>VLOOKUP("M"&amp;TEXT(I840,"0"),Punten!$A$1:$E$37,5,FALSE)</f>
        <v>0</v>
      </c>
      <c r="S840">
        <f>VLOOKUP("K"&amp;TEXT(M840,"0"),Punten!$A$1:$E$37,5,FALSE)</f>
        <v>0</v>
      </c>
      <c r="T840">
        <f>VLOOKUP("H"&amp;TEXT(L840,"0"),Punten!$A$1:$E$37,5,FALSE)</f>
        <v>0</v>
      </c>
      <c r="U840">
        <f>VLOOKUP("F"&amp;TEXT(M840,"0"),Punten!$A$2:$E$158,5,FALSE)</f>
        <v>0</v>
      </c>
      <c r="V840">
        <f t="shared" si="78"/>
        <v>0</v>
      </c>
      <c r="W840" t="str">
        <f t="shared" si="82"/>
        <v/>
      </c>
      <c r="X840">
        <f t="shared" si="79"/>
        <v>108</v>
      </c>
      <c r="Y840" t="e">
        <f>VLOOKUP(A840,Klasses!$A$2:$B$100,2,FALSE)</f>
        <v>#N/A</v>
      </c>
      <c r="Z840" t="s">
        <v>198</v>
      </c>
      <c r="AA840">
        <f t="shared" si="80"/>
        <v>0</v>
      </c>
      <c r="AB840">
        <f t="shared" si="83"/>
        <v>0</v>
      </c>
    </row>
    <row r="841" spans="15:28" x14ac:dyDescent="0.25">
      <c r="O841">
        <f t="shared" si="81"/>
        <v>0</v>
      </c>
      <c r="P841">
        <f>VLOOKUP("M"&amp;TEXT(G841,"0"),Punten!$A$1:$E$37,5,FALSE)</f>
        <v>0</v>
      </c>
      <c r="Q841">
        <f>VLOOKUP("M"&amp;TEXT(H841,"0"),Punten!$A$1:$E$37,5,FALSE)</f>
        <v>0</v>
      </c>
      <c r="R841">
        <f>VLOOKUP("M"&amp;TEXT(I841,"0"),Punten!$A$1:$E$37,5,FALSE)</f>
        <v>0</v>
      </c>
      <c r="S841">
        <f>VLOOKUP("K"&amp;TEXT(M841,"0"),Punten!$A$1:$E$37,5,FALSE)</f>
        <v>0</v>
      </c>
      <c r="T841">
        <f>VLOOKUP("H"&amp;TEXT(L841,"0"),Punten!$A$1:$E$37,5,FALSE)</f>
        <v>0</v>
      </c>
      <c r="U841">
        <f>VLOOKUP("F"&amp;TEXT(M841,"0"),Punten!$A$2:$E$158,5,FALSE)</f>
        <v>0</v>
      </c>
      <c r="V841">
        <f t="shared" si="78"/>
        <v>0</v>
      </c>
      <c r="W841" t="str">
        <f t="shared" si="82"/>
        <v/>
      </c>
      <c r="X841">
        <f t="shared" si="79"/>
        <v>109</v>
      </c>
      <c r="Y841" t="e">
        <f>VLOOKUP(A841,Klasses!$A$2:$B$100,2,FALSE)</f>
        <v>#N/A</v>
      </c>
      <c r="Z841" t="s">
        <v>198</v>
      </c>
      <c r="AA841">
        <f t="shared" si="80"/>
        <v>0</v>
      </c>
      <c r="AB841">
        <f t="shared" si="83"/>
        <v>0</v>
      </c>
    </row>
    <row r="842" spans="15:28" x14ac:dyDescent="0.25">
      <c r="O842">
        <f t="shared" si="81"/>
        <v>0</v>
      </c>
      <c r="P842">
        <f>VLOOKUP("M"&amp;TEXT(G842,"0"),Punten!$A$1:$E$37,5,FALSE)</f>
        <v>0</v>
      </c>
      <c r="Q842">
        <f>VLOOKUP("M"&amp;TEXT(H842,"0"),Punten!$A$1:$E$37,5,FALSE)</f>
        <v>0</v>
      </c>
      <c r="R842">
        <f>VLOOKUP("M"&amp;TEXT(I842,"0"),Punten!$A$1:$E$37,5,FALSE)</f>
        <v>0</v>
      </c>
      <c r="S842">
        <f>VLOOKUP("K"&amp;TEXT(M842,"0"),Punten!$A$1:$E$37,5,FALSE)</f>
        <v>0</v>
      </c>
      <c r="T842">
        <f>VLOOKUP("H"&amp;TEXT(L842,"0"),Punten!$A$1:$E$37,5,FALSE)</f>
        <v>0</v>
      </c>
      <c r="U842">
        <f>VLOOKUP("F"&amp;TEXT(M842,"0"),Punten!$A$2:$E$158,5,FALSE)</f>
        <v>0</v>
      </c>
      <c r="V842">
        <f t="shared" si="78"/>
        <v>0</v>
      </c>
      <c r="W842" t="str">
        <f t="shared" si="82"/>
        <v/>
      </c>
      <c r="X842">
        <f t="shared" si="79"/>
        <v>110</v>
      </c>
      <c r="Y842" t="e">
        <f>VLOOKUP(A842,Klasses!$A$2:$B$100,2,FALSE)</f>
        <v>#N/A</v>
      </c>
      <c r="Z842" t="s">
        <v>198</v>
      </c>
      <c r="AA842">
        <f t="shared" si="80"/>
        <v>0</v>
      </c>
      <c r="AB842">
        <f t="shared" si="83"/>
        <v>0</v>
      </c>
    </row>
    <row r="843" spans="15:28" x14ac:dyDescent="0.25">
      <c r="O843">
        <f t="shared" si="81"/>
        <v>0</v>
      </c>
      <c r="P843">
        <f>VLOOKUP("M"&amp;TEXT(G843,"0"),Punten!$A$1:$E$37,5,FALSE)</f>
        <v>0</v>
      </c>
      <c r="Q843">
        <f>VLOOKUP("M"&amp;TEXT(H843,"0"),Punten!$A$1:$E$37,5,FALSE)</f>
        <v>0</v>
      </c>
      <c r="R843">
        <f>VLOOKUP("M"&amp;TEXT(I843,"0"),Punten!$A$1:$E$37,5,FALSE)</f>
        <v>0</v>
      </c>
      <c r="S843">
        <f>VLOOKUP("K"&amp;TEXT(M843,"0"),Punten!$A$1:$E$37,5,FALSE)</f>
        <v>0</v>
      </c>
      <c r="T843">
        <f>VLOOKUP("H"&amp;TEXT(L843,"0"),Punten!$A$1:$E$37,5,FALSE)</f>
        <v>0</v>
      </c>
      <c r="U843">
        <f>VLOOKUP("F"&amp;TEXT(M843,"0"),Punten!$A$2:$E$158,5,FALSE)</f>
        <v>0</v>
      </c>
      <c r="V843">
        <f t="shared" si="78"/>
        <v>0</v>
      </c>
      <c r="W843" t="str">
        <f t="shared" si="82"/>
        <v/>
      </c>
      <c r="X843">
        <f t="shared" si="79"/>
        <v>111</v>
      </c>
      <c r="Y843" t="e">
        <f>VLOOKUP(A843,Klasses!$A$2:$B$100,2,FALSE)</f>
        <v>#N/A</v>
      </c>
      <c r="Z843" t="s">
        <v>198</v>
      </c>
      <c r="AA843">
        <f t="shared" si="80"/>
        <v>0</v>
      </c>
      <c r="AB843">
        <f t="shared" si="83"/>
        <v>0</v>
      </c>
    </row>
    <row r="844" spans="15:28" x14ac:dyDescent="0.25">
      <c r="O844">
        <f t="shared" si="81"/>
        <v>0</v>
      </c>
      <c r="P844">
        <f>VLOOKUP("M"&amp;TEXT(G844,"0"),Punten!$A$1:$E$37,5,FALSE)</f>
        <v>0</v>
      </c>
      <c r="Q844">
        <f>VLOOKUP("M"&amp;TEXT(H844,"0"),Punten!$A$1:$E$37,5,FALSE)</f>
        <v>0</v>
      </c>
      <c r="R844">
        <f>VLOOKUP("M"&amp;TEXT(I844,"0"),Punten!$A$1:$E$37,5,FALSE)</f>
        <v>0</v>
      </c>
      <c r="S844">
        <f>VLOOKUP("K"&amp;TEXT(M844,"0"),Punten!$A$1:$E$37,5,FALSE)</f>
        <v>0</v>
      </c>
      <c r="T844">
        <f>VLOOKUP("H"&amp;TEXT(L844,"0"),Punten!$A$1:$E$37,5,FALSE)</f>
        <v>0</v>
      </c>
      <c r="U844">
        <f>VLOOKUP("F"&amp;TEXT(M844,"0"),Punten!$A$2:$E$158,5,FALSE)</f>
        <v>0</v>
      </c>
      <c r="V844">
        <f t="shared" si="78"/>
        <v>0</v>
      </c>
      <c r="W844" t="str">
        <f t="shared" si="82"/>
        <v/>
      </c>
      <c r="X844">
        <f t="shared" si="79"/>
        <v>112</v>
      </c>
      <c r="Y844" t="e">
        <f>VLOOKUP(A844,Klasses!$A$2:$B$100,2,FALSE)</f>
        <v>#N/A</v>
      </c>
      <c r="Z844" t="s">
        <v>198</v>
      </c>
      <c r="AA844">
        <f t="shared" si="80"/>
        <v>0</v>
      </c>
      <c r="AB844">
        <f t="shared" si="83"/>
        <v>0</v>
      </c>
    </row>
    <row r="845" spans="15:28" x14ac:dyDescent="0.25">
      <c r="O845">
        <f t="shared" si="81"/>
        <v>0</v>
      </c>
      <c r="P845">
        <f>VLOOKUP("M"&amp;TEXT(G845,"0"),Punten!$A$1:$E$37,5,FALSE)</f>
        <v>0</v>
      </c>
      <c r="Q845">
        <f>VLOOKUP("M"&amp;TEXT(H845,"0"),Punten!$A$1:$E$37,5,FALSE)</f>
        <v>0</v>
      </c>
      <c r="R845">
        <f>VLOOKUP("M"&amp;TEXT(I845,"0"),Punten!$A$1:$E$37,5,FALSE)</f>
        <v>0</v>
      </c>
      <c r="S845">
        <f>VLOOKUP("K"&amp;TEXT(M845,"0"),Punten!$A$1:$E$37,5,FALSE)</f>
        <v>0</v>
      </c>
      <c r="T845">
        <f>VLOOKUP("H"&amp;TEXT(L845,"0"),Punten!$A$1:$E$37,5,FALSE)</f>
        <v>0</v>
      </c>
      <c r="U845">
        <f>VLOOKUP("F"&amp;TEXT(M845,"0"),Punten!$A$2:$E$158,5,FALSE)</f>
        <v>0</v>
      </c>
      <c r="V845">
        <f t="shared" si="78"/>
        <v>0</v>
      </c>
      <c r="W845" t="str">
        <f t="shared" si="82"/>
        <v/>
      </c>
      <c r="X845">
        <f t="shared" si="79"/>
        <v>113</v>
      </c>
      <c r="Y845" t="e">
        <f>VLOOKUP(A845,Klasses!$A$2:$B$100,2,FALSE)</f>
        <v>#N/A</v>
      </c>
      <c r="Z845" t="s">
        <v>198</v>
      </c>
      <c r="AA845">
        <f t="shared" si="80"/>
        <v>0</v>
      </c>
      <c r="AB845">
        <f t="shared" si="83"/>
        <v>0</v>
      </c>
    </row>
    <row r="846" spans="15:28" x14ac:dyDescent="0.25">
      <c r="O846">
        <f t="shared" si="81"/>
        <v>0</v>
      </c>
      <c r="P846">
        <f>VLOOKUP("M"&amp;TEXT(G846,"0"),Punten!$A$1:$E$37,5,FALSE)</f>
        <v>0</v>
      </c>
      <c r="Q846">
        <f>VLOOKUP("M"&amp;TEXT(H846,"0"),Punten!$A$1:$E$37,5,FALSE)</f>
        <v>0</v>
      </c>
      <c r="R846">
        <f>VLOOKUP("M"&amp;TEXT(I846,"0"),Punten!$A$1:$E$37,5,FALSE)</f>
        <v>0</v>
      </c>
      <c r="S846">
        <f>VLOOKUP("K"&amp;TEXT(M846,"0"),Punten!$A$1:$E$37,5,FALSE)</f>
        <v>0</v>
      </c>
      <c r="T846">
        <f>VLOOKUP("H"&amp;TEXT(L846,"0"),Punten!$A$1:$E$37,5,FALSE)</f>
        <v>0</v>
      </c>
      <c r="U846">
        <f>VLOOKUP("F"&amp;TEXT(M846,"0"),Punten!$A$2:$E$158,5,FALSE)</f>
        <v>0</v>
      </c>
      <c r="V846">
        <f t="shared" si="78"/>
        <v>0</v>
      </c>
      <c r="W846" t="str">
        <f t="shared" si="82"/>
        <v/>
      </c>
      <c r="X846">
        <f t="shared" si="79"/>
        <v>114</v>
      </c>
      <c r="Y846" t="e">
        <f>VLOOKUP(A846,Klasses!$A$2:$B$100,2,FALSE)</f>
        <v>#N/A</v>
      </c>
      <c r="Z846" t="s">
        <v>198</v>
      </c>
      <c r="AA846">
        <f t="shared" si="80"/>
        <v>0</v>
      </c>
      <c r="AB846">
        <f t="shared" si="83"/>
        <v>0</v>
      </c>
    </row>
    <row r="847" spans="15:28" x14ac:dyDescent="0.25">
      <c r="O847">
        <f t="shared" si="81"/>
        <v>0</v>
      </c>
      <c r="P847">
        <f>VLOOKUP("M"&amp;TEXT(G847,"0"),Punten!$A$1:$E$37,5,FALSE)</f>
        <v>0</v>
      </c>
      <c r="Q847">
        <f>VLOOKUP("M"&amp;TEXT(H847,"0"),Punten!$A$1:$E$37,5,FALSE)</f>
        <v>0</v>
      </c>
      <c r="R847">
        <f>VLOOKUP("M"&amp;TEXT(I847,"0"),Punten!$A$1:$E$37,5,FALSE)</f>
        <v>0</v>
      </c>
      <c r="S847">
        <f>VLOOKUP("K"&amp;TEXT(M847,"0"),Punten!$A$1:$E$37,5,FALSE)</f>
        <v>0</v>
      </c>
      <c r="T847">
        <f>VLOOKUP("H"&amp;TEXT(L847,"0"),Punten!$A$1:$E$37,5,FALSE)</f>
        <v>0</v>
      </c>
      <c r="U847">
        <f>VLOOKUP("F"&amp;TEXT(M847,"0"),Punten!$A$2:$E$158,5,FALSE)</f>
        <v>0</v>
      </c>
      <c r="V847">
        <f t="shared" si="78"/>
        <v>0</v>
      </c>
      <c r="W847" t="str">
        <f t="shared" si="82"/>
        <v/>
      </c>
      <c r="X847">
        <f t="shared" si="79"/>
        <v>115</v>
      </c>
      <c r="Y847" t="e">
        <f>VLOOKUP(A847,Klasses!$A$2:$B$100,2,FALSE)</f>
        <v>#N/A</v>
      </c>
      <c r="Z847" t="s">
        <v>198</v>
      </c>
      <c r="AA847">
        <f t="shared" si="80"/>
        <v>0</v>
      </c>
      <c r="AB847">
        <f t="shared" si="83"/>
        <v>0</v>
      </c>
    </row>
    <row r="848" spans="15:28" x14ac:dyDescent="0.25">
      <c r="O848">
        <f t="shared" si="81"/>
        <v>0</v>
      </c>
      <c r="P848">
        <f>VLOOKUP("M"&amp;TEXT(G848,"0"),Punten!$A$1:$E$37,5,FALSE)</f>
        <v>0</v>
      </c>
      <c r="Q848">
        <f>VLOOKUP("M"&amp;TEXT(H848,"0"),Punten!$A$1:$E$37,5,FALSE)</f>
        <v>0</v>
      </c>
      <c r="R848">
        <f>VLOOKUP("M"&amp;TEXT(I848,"0"),Punten!$A$1:$E$37,5,FALSE)</f>
        <v>0</v>
      </c>
      <c r="S848">
        <f>VLOOKUP("K"&amp;TEXT(M848,"0"),Punten!$A$1:$E$37,5,FALSE)</f>
        <v>0</v>
      </c>
      <c r="T848">
        <f>VLOOKUP("H"&amp;TEXT(L848,"0"),Punten!$A$1:$E$37,5,FALSE)</f>
        <v>0</v>
      </c>
      <c r="U848">
        <f>VLOOKUP("F"&amp;TEXT(M848,"0"),Punten!$A$2:$E$158,5,FALSE)</f>
        <v>0</v>
      </c>
      <c r="V848">
        <f t="shared" si="78"/>
        <v>0</v>
      </c>
      <c r="W848" t="str">
        <f t="shared" si="82"/>
        <v/>
      </c>
      <c r="X848">
        <f t="shared" si="79"/>
        <v>116</v>
      </c>
      <c r="Y848" t="e">
        <f>VLOOKUP(A848,Klasses!$A$2:$B$100,2,FALSE)</f>
        <v>#N/A</v>
      </c>
      <c r="Z848" t="s">
        <v>198</v>
      </c>
      <c r="AA848">
        <f t="shared" si="80"/>
        <v>0</v>
      </c>
      <c r="AB848">
        <f t="shared" si="83"/>
        <v>0</v>
      </c>
    </row>
    <row r="849" spans="15:28" x14ac:dyDescent="0.25">
      <c r="O849">
        <f t="shared" si="81"/>
        <v>0</v>
      </c>
      <c r="P849">
        <f>VLOOKUP("M"&amp;TEXT(G849,"0"),Punten!$A$1:$E$37,5,FALSE)</f>
        <v>0</v>
      </c>
      <c r="Q849">
        <f>VLOOKUP("M"&amp;TEXT(H849,"0"),Punten!$A$1:$E$37,5,FALSE)</f>
        <v>0</v>
      </c>
      <c r="R849">
        <f>VLOOKUP("M"&amp;TEXT(I849,"0"),Punten!$A$1:$E$37,5,FALSE)</f>
        <v>0</v>
      </c>
      <c r="S849">
        <f>VLOOKUP("K"&amp;TEXT(M849,"0"),Punten!$A$1:$E$37,5,FALSE)</f>
        <v>0</v>
      </c>
      <c r="T849">
        <f>VLOOKUP("H"&amp;TEXT(L849,"0"),Punten!$A$1:$E$37,5,FALSE)</f>
        <v>0</v>
      </c>
      <c r="U849">
        <f>VLOOKUP("F"&amp;TEXT(M849,"0"),Punten!$A$2:$E$158,5,FALSE)</f>
        <v>0</v>
      </c>
      <c r="V849">
        <f t="shared" si="78"/>
        <v>0</v>
      </c>
      <c r="W849" t="str">
        <f t="shared" si="82"/>
        <v/>
      </c>
      <c r="X849">
        <f t="shared" si="79"/>
        <v>117</v>
      </c>
      <c r="Y849" t="e">
        <f>VLOOKUP(A849,Klasses!$A$2:$B$100,2,FALSE)</f>
        <v>#N/A</v>
      </c>
      <c r="Z849" t="s">
        <v>198</v>
      </c>
      <c r="AA849">
        <f t="shared" si="80"/>
        <v>0</v>
      </c>
      <c r="AB849">
        <f t="shared" si="83"/>
        <v>0</v>
      </c>
    </row>
    <row r="850" spans="15:28" x14ac:dyDescent="0.25">
      <c r="O850">
        <f t="shared" si="81"/>
        <v>0</v>
      </c>
      <c r="P850">
        <f>VLOOKUP("M"&amp;TEXT(G850,"0"),Punten!$A$1:$E$37,5,FALSE)</f>
        <v>0</v>
      </c>
      <c r="Q850">
        <f>VLOOKUP("M"&amp;TEXT(H850,"0"),Punten!$A$1:$E$37,5,FALSE)</f>
        <v>0</v>
      </c>
      <c r="R850">
        <f>VLOOKUP("M"&amp;TEXT(I850,"0"),Punten!$A$1:$E$37,5,FALSE)</f>
        <v>0</v>
      </c>
      <c r="S850">
        <f>VLOOKUP("K"&amp;TEXT(M850,"0"),Punten!$A$1:$E$37,5,FALSE)</f>
        <v>0</v>
      </c>
      <c r="T850">
        <f>VLOOKUP("H"&amp;TEXT(L850,"0"),Punten!$A$1:$E$37,5,FALSE)</f>
        <v>0</v>
      </c>
      <c r="U850">
        <f>VLOOKUP("F"&amp;TEXT(M850,"0"),Punten!$A$2:$E$158,5,FALSE)</f>
        <v>0</v>
      </c>
      <c r="V850">
        <f t="shared" ref="V850:V913" si="84">SUM(P850:U850)</f>
        <v>0</v>
      </c>
      <c r="W850" t="str">
        <f t="shared" si="82"/>
        <v/>
      </c>
      <c r="X850">
        <f t="shared" si="79"/>
        <v>118</v>
      </c>
      <c r="Y850" t="e">
        <f>VLOOKUP(A850,Klasses!$A$2:$B$100,2,FALSE)</f>
        <v>#N/A</v>
      </c>
      <c r="Z850" t="s">
        <v>198</v>
      </c>
      <c r="AA850">
        <f t="shared" si="80"/>
        <v>0</v>
      </c>
      <c r="AB850">
        <f t="shared" si="83"/>
        <v>0</v>
      </c>
    </row>
    <row r="851" spans="15:28" x14ac:dyDescent="0.25">
      <c r="O851">
        <f t="shared" si="81"/>
        <v>0</v>
      </c>
      <c r="P851">
        <f>VLOOKUP("M"&amp;TEXT(G851,"0"),Punten!$A$1:$E$37,5,FALSE)</f>
        <v>0</v>
      </c>
      <c r="Q851">
        <f>VLOOKUP("M"&amp;TEXT(H851,"0"),Punten!$A$1:$E$37,5,FALSE)</f>
        <v>0</v>
      </c>
      <c r="R851">
        <f>VLOOKUP("M"&amp;TEXT(I851,"0"),Punten!$A$1:$E$37,5,FALSE)</f>
        <v>0</v>
      </c>
      <c r="S851">
        <f>VLOOKUP("K"&amp;TEXT(M851,"0"),Punten!$A$1:$E$37,5,FALSE)</f>
        <v>0</v>
      </c>
      <c r="T851">
        <f>VLOOKUP("H"&amp;TEXT(L851,"0"),Punten!$A$1:$E$37,5,FALSE)</f>
        <v>0</v>
      </c>
      <c r="U851">
        <f>VLOOKUP("F"&amp;TEXT(M851,"0"),Punten!$A$2:$E$158,5,FALSE)</f>
        <v>0</v>
      </c>
      <c r="V851">
        <f t="shared" si="84"/>
        <v>0</v>
      </c>
      <c r="W851" t="str">
        <f t="shared" si="82"/>
        <v/>
      </c>
      <c r="X851">
        <f t="shared" si="79"/>
        <v>119</v>
      </c>
      <c r="Y851" t="e">
        <f>VLOOKUP(A851,Klasses!$A$2:$B$100,2,FALSE)</f>
        <v>#N/A</v>
      </c>
      <c r="Z851" t="s">
        <v>198</v>
      </c>
      <c r="AA851">
        <f t="shared" si="80"/>
        <v>0</v>
      </c>
      <c r="AB851">
        <f t="shared" si="83"/>
        <v>0</v>
      </c>
    </row>
    <row r="852" spans="15:28" x14ac:dyDescent="0.25">
      <c r="O852">
        <f t="shared" si="81"/>
        <v>0</v>
      </c>
      <c r="P852">
        <f>VLOOKUP("M"&amp;TEXT(G852,"0"),Punten!$A$1:$E$37,5,FALSE)</f>
        <v>0</v>
      </c>
      <c r="Q852">
        <f>VLOOKUP("M"&amp;TEXT(H852,"0"),Punten!$A$1:$E$37,5,FALSE)</f>
        <v>0</v>
      </c>
      <c r="R852">
        <f>VLOOKUP("M"&amp;TEXT(I852,"0"),Punten!$A$1:$E$37,5,FALSE)</f>
        <v>0</v>
      </c>
      <c r="S852">
        <f>VLOOKUP("K"&amp;TEXT(M852,"0"),Punten!$A$1:$E$37,5,FALSE)</f>
        <v>0</v>
      </c>
      <c r="T852">
        <f>VLOOKUP("H"&amp;TEXT(L852,"0"),Punten!$A$1:$E$37,5,FALSE)</f>
        <v>0</v>
      </c>
      <c r="U852">
        <f>VLOOKUP("F"&amp;TEXT(M852,"0"),Punten!$A$2:$E$158,5,FALSE)</f>
        <v>0</v>
      </c>
      <c r="V852">
        <f t="shared" si="84"/>
        <v>0</v>
      </c>
      <c r="W852" t="str">
        <f t="shared" si="82"/>
        <v/>
      </c>
      <c r="X852">
        <f t="shared" si="79"/>
        <v>120</v>
      </c>
      <c r="Y852" t="e">
        <f>VLOOKUP(A852,Klasses!$A$2:$B$100,2,FALSE)</f>
        <v>#N/A</v>
      </c>
      <c r="Z852" t="s">
        <v>198</v>
      </c>
      <c r="AA852">
        <f t="shared" si="80"/>
        <v>0</v>
      </c>
      <c r="AB852">
        <f t="shared" si="83"/>
        <v>0</v>
      </c>
    </row>
    <row r="853" spans="15:28" x14ac:dyDescent="0.25">
      <c r="O853">
        <f t="shared" si="81"/>
        <v>0</v>
      </c>
      <c r="P853">
        <f>VLOOKUP("M"&amp;TEXT(G853,"0"),Punten!$A$1:$E$37,5,FALSE)</f>
        <v>0</v>
      </c>
      <c r="Q853">
        <f>VLOOKUP("M"&amp;TEXT(H853,"0"),Punten!$A$1:$E$37,5,FALSE)</f>
        <v>0</v>
      </c>
      <c r="R853">
        <f>VLOOKUP("M"&amp;TEXT(I853,"0"),Punten!$A$1:$E$37,5,FALSE)</f>
        <v>0</v>
      </c>
      <c r="S853">
        <f>VLOOKUP("K"&amp;TEXT(M853,"0"),Punten!$A$1:$E$37,5,FALSE)</f>
        <v>0</v>
      </c>
      <c r="T853">
        <f>VLOOKUP("H"&amp;TEXT(L853,"0"),Punten!$A$1:$E$37,5,FALSE)</f>
        <v>0</v>
      </c>
      <c r="U853">
        <f>VLOOKUP("F"&amp;TEXT(M853,"0"),Punten!$A$2:$E$158,5,FALSE)</f>
        <v>0</v>
      </c>
      <c r="V853">
        <f t="shared" si="84"/>
        <v>0</v>
      </c>
      <c r="W853" t="str">
        <f t="shared" si="82"/>
        <v/>
      </c>
      <c r="X853">
        <f t="shared" si="79"/>
        <v>121</v>
      </c>
      <c r="Y853" t="e">
        <f>VLOOKUP(A853,Klasses!$A$2:$B$100,2,FALSE)</f>
        <v>#N/A</v>
      </c>
      <c r="Z853" t="s">
        <v>198</v>
      </c>
      <c r="AA853">
        <f t="shared" si="80"/>
        <v>0</v>
      </c>
      <c r="AB853">
        <f t="shared" si="83"/>
        <v>0</v>
      </c>
    </row>
    <row r="854" spans="15:28" x14ac:dyDescent="0.25">
      <c r="O854">
        <f t="shared" si="81"/>
        <v>0</v>
      </c>
      <c r="P854">
        <f>VLOOKUP("M"&amp;TEXT(G854,"0"),Punten!$A$1:$E$37,5,FALSE)</f>
        <v>0</v>
      </c>
      <c r="Q854">
        <f>VLOOKUP("M"&amp;TEXT(H854,"0"),Punten!$A$1:$E$37,5,FALSE)</f>
        <v>0</v>
      </c>
      <c r="R854">
        <f>VLOOKUP("M"&amp;TEXT(I854,"0"),Punten!$A$1:$E$37,5,FALSE)</f>
        <v>0</v>
      </c>
      <c r="S854">
        <f>VLOOKUP("K"&amp;TEXT(M854,"0"),Punten!$A$1:$E$37,5,FALSE)</f>
        <v>0</v>
      </c>
      <c r="T854">
        <f>VLOOKUP("H"&amp;TEXT(L854,"0"),Punten!$A$1:$E$37,5,FALSE)</f>
        <v>0</v>
      </c>
      <c r="U854">
        <f>VLOOKUP("F"&amp;TEXT(M854,"0"),Punten!$A$2:$E$158,5,FALSE)</f>
        <v>0</v>
      </c>
      <c r="V854">
        <f t="shared" si="84"/>
        <v>0</v>
      </c>
      <c r="W854" t="str">
        <f t="shared" si="82"/>
        <v/>
      </c>
      <c r="X854">
        <f t="shared" si="79"/>
        <v>122</v>
      </c>
      <c r="Y854" t="e">
        <f>VLOOKUP(A854,Klasses!$A$2:$B$100,2,FALSE)</f>
        <v>#N/A</v>
      </c>
      <c r="Z854" t="s">
        <v>198</v>
      </c>
      <c r="AA854">
        <f t="shared" si="80"/>
        <v>0</v>
      </c>
      <c r="AB854">
        <f t="shared" si="83"/>
        <v>0</v>
      </c>
    </row>
    <row r="855" spans="15:28" x14ac:dyDescent="0.25">
      <c r="O855">
        <f t="shared" si="81"/>
        <v>0</v>
      </c>
      <c r="P855">
        <f>VLOOKUP("M"&amp;TEXT(G855,"0"),Punten!$A$1:$E$37,5,FALSE)</f>
        <v>0</v>
      </c>
      <c r="Q855">
        <f>VLOOKUP("M"&amp;TEXT(H855,"0"),Punten!$A$1:$E$37,5,FALSE)</f>
        <v>0</v>
      </c>
      <c r="R855">
        <f>VLOOKUP("M"&amp;TEXT(I855,"0"),Punten!$A$1:$E$37,5,FALSE)</f>
        <v>0</v>
      </c>
      <c r="S855">
        <f>VLOOKUP("K"&amp;TEXT(M855,"0"),Punten!$A$1:$E$37,5,FALSE)</f>
        <v>0</v>
      </c>
      <c r="T855">
        <f>VLOOKUP("H"&amp;TEXT(L855,"0"),Punten!$A$1:$E$37,5,FALSE)</f>
        <v>0</v>
      </c>
      <c r="U855">
        <f>VLOOKUP("F"&amp;TEXT(M855,"0"),Punten!$A$2:$E$158,5,FALSE)</f>
        <v>0</v>
      </c>
      <c r="V855">
        <f t="shared" si="84"/>
        <v>0</v>
      </c>
      <c r="W855" t="str">
        <f t="shared" si="82"/>
        <v/>
      </c>
      <c r="X855">
        <f t="shared" si="79"/>
        <v>123</v>
      </c>
      <c r="Y855" t="e">
        <f>VLOOKUP(A855,Klasses!$A$2:$B$100,2,FALSE)</f>
        <v>#N/A</v>
      </c>
      <c r="Z855" t="s">
        <v>198</v>
      </c>
      <c r="AA855">
        <f t="shared" si="80"/>
        <v>0</v>
      </c>
      <c r="AB855">
        <f t="shared" si="83"/>
        <v>0</v>
      </c>
    </row>
    <row r="856" spans="15:28" x14ac:dyDescent="0.25">
      <c r="O856">
        <f t="shared" si="81"/>
        <v>0</v>
      </c>
      <c r="P856">
        <f>VLOOKUP("M"&amp;TEXT(G856,"0"),Punten!$A$1:$E$37,5,FALSE)</f>
        <v>0</v>
      </c>
      <c r="Q856">
        <f>VLOOKUP("M"&amp;TEXT(H856,"0"),Punten!$A$1:$E$37,5,FALSE)</f>
        <v>0</v>
      </c>
      <c r="R856">
        <f>VLOOKUP("M"&amp;TEXT(I856,"0"),Punten!$A$1:$E$37,5,FALSE)</f>
        <v>0</v>
      </c>
      <c r="S856">
        <f>VLOOKUP("K"&amp;TEXT(M856,"0"),Punten!$A$1:$E$37,5,FALSE)</f>
        <v>0</v>
      </c>
      <c r="T856">
        <f>VLOOKUP("H"&amp;TEXT(L856,"0"),Punten!$A$1:$E$37,5,FALSE)</f>
        <v>0</v>
      </c>
      <c r="U856">
        <f>VLOOKUP("F"&amp;TEXT(M856,"0"),Punten!$A$2:$E$158,5,FALSE)</f>
        <v>0</v>
      </c>
      <c r="V856">
        <f t="shared" si="84"/>
        <v>0</v>
      </c>
      <c r="W856" t="str">
        <f t="shared" si="82"/>
        <v/>
      </c>
      <c r="X856">
        <f t="shared" si="79"/>
        <v>124</v>
      </c>
      <c r="Y856" t="e">
        <f>VLOOKUP(A856,Klasses!$A$2:$B$100,2,FALSE)</f>
        <v>#N/A</v>
      </c>
      <c r="Z856" t="s">
        <v>198</v>
      </c>
      <c r="AA856">
        <f t="shared" si="80"/>
        <v>0</v>
      </c>
      <c r="AB856">
        <f t="shared" si="83"/>
        <v>0</v>
      </c>
    </row>
    <row r="857" spans="15:28" x14ac:dyDescent="0.25">
      <c r="O857">
        <f t="shared" si="81"/>
        <v>0</v>
      </c>
      <c r="P857">
        <f>VLOOKUP("M"&amp;TEXT(G857,"0"),Punten!$A$1:$E$37,5,FALSE)</f>
        <v>0</v>
      </c>
      <c r="Q857">
        <f>VLOOKUP("M"&amp;TEXT(H857,"0"),Punten!$A$1:$E$37,5,FALSE)</f>
        <v>0</v>
      </c>
      <c r="R857">
        <f>VLOOKUP("M"&amp;TEXT(I857,"0"),Punten!$A$1:$E$37,5,FALSE)</f>
        <v>0</v>
      </c>
      <c r="S857">
        <f>VLOOKUP("K"&amp;TEXT(M857,"0"),Punten!$A$1:$E$37,5,FALSE)</f>
        <v>0</v>
      </c>
      <c r="T857">
        <f>VLOOKUP("H"&amp;TEXT(L857,"0"),Punten!$A$1:$E$37,5,FALSE)</f>
        <v>0</v>
      </c>
      <c r="U857">
        <f>VLOOKUP("F"&amp;TEXT(M857,"0"),Punten!$A$2:$E$158,5,FALSE)</f>
        <v>0</v>
      </c>
      <c r="V857">
        <f t="shared" si="84"/>
        <v>0</v>
      </c>
      <c r="W857" t="str">
        <f t="shared" si="82"/>
        <v/>
      </c>
      <c r="X857">
        <f t="shared" si="79"/>
        <v>125</v>
      </c>
      <c r="Y857" t="e">
        <f>VLOOKUP(A857,Klasses!$A$2:$B$100,2,FALSE)</f>
        <v>#N/A</v>
      </c>
      <c r="Z857" t="s">
        <v>198</v>
      </c>
      <c r="AA857">
        <f t="shared" si="80"/>
        <v>0</v>
      </c>
      <c r="AB857">
        <f t="shared" si="83"/>
        <v>0</v>
      </c>
    </row>
    <row r="858" spans="15:28" x14ac:dyDescent="0.25">
      <c r="O858">
        <f t="shared" si="81"/>
        <v>0</v>
      </c>
      <c r="P858">
        <f>VLOOKUP("M"&amp;TEXT(G858,"0"),Punten!$A$1:$E$37,5,FALSE)</f>
        <v>0</v>
      </c>
      <c r="Q858">
        <f>VLOOKUP("M"&amp;TEXT(H858,"0"),Punten!$A$1:$E$37,5,FALSE)</f>
        <v>0</v>
      </c>
      <c r="R858">
        <f>VLOOKUP("M"&amp;TEXT(I858,"0"),Punten!$A$1:$E$37,5,FALSE)</f>
        <v>0</v>
      </c>
      <c r="S858">
        <f>VLOOKUP("K"&amp;TEXT(M858,"0"),Punten!$A$1:$E$37,5,FALSE)</f>
        <v>0</v>
      </c>
      <c r="T858">
        <f>VLOOKUP("H"&amp;TEXT(L858,"0"),Punten!$A$1:$E$37,5,FALSE)</f>
        <v>0</v>
      </c>
      <c r="U858">
        <f>VLOOKUP("F"&amp;TEXT(M858,"0"),Punten!$A$2:$E$158,5,FALSE)</f>
        <v>0</v>
      </c>
      <c r="V858">
        <f t="shared" si="84"/>
        <v>0</v>
      </c>
      <c r="W858" t="str">
        <f t="shared" si="82"/>
        <v/>
      </c>
      <c r="X858">
        <f t="shared" si="79"/>
        <v>126</v>
      </c>
      <c r="Y858" t="e">
        <f>VLOOKUP(A858,Klasses!$A$2:$B$100,2,FALSE)</f>
        <v>#N/A</v>
      </c>
      <c r="Z858" t="s">
        <v>198</v>
      </c>
      <c r="AA858">
        <f t="shared" si="80"/>
        <v>0</v>
      </c>
      <c r="AB858">
        <f t="shared" si="83"/>
        <v>0</v>
      </c>
    </row>
    <row r="859" spans="15:28" x14ac:dyDescent="0.25">
      <c r="O859">
        <f t="shared" si="81"/>
        <v>0</v>
      </c>
      <c r="P859">
        <f>VLOOKUP("M"&amp;TEXT(G859,"0"),Punten!$A$1:$E$37,5,FALSE)</f>
        <v>0</v>
      </c>
      <c r="Q859">
        <f>VLOOKUP("M"&amp;TEXT(H859,"0"),Punten!$A$1:$E$37,5,FALSE)</f>
        <v>0</v>
      </c>
      <c r="R859">
        <f>VLOOKUP("M"&amp;TEXT(I859,"0"),Punten!$A$1:$E$37,5,FALSE)</f>
        <v>0</v>
      </c>
      <c r="S859">
        <f>VLOOKUP("K"&amp;TEXT(M859,"0"),Punten!$A$1:$E$37,5,FALSE)</f>
        <v>0</v>
      </c>
      <c r="T859">
        <f>VLOOKUP("H"&amp;TEXT(L859,"0"),Punten!$A$1:$E$37,5,FALSE)</f>
        <v>0</v>
      </c>
      <c r="U859">
        <f>VLOOKUP("F"&amp;TEXT(M859,"0"),Punten!$A$2:$E$158,5,FALSE)</f>
        <v>0</v>
      </c>
      <c r="V859">
        <f t="shared" si="84"/>
        <v>0</v>
      </c>
      <c r="W859" t="str">
        <f t="shared" si="82"/>
        <v/>
      </c>
      <c r="X859">
        <f t="shared" si="79"/>
        <v>127</v>
      </c>
      <c r="Y859" t="e">
        <f>VLOOKUP(A859,Klasses!$A$2:$B$100,2,FALSE)</f>
        <v>#N/A</v>
      </c>
      <c r="Z859" t="s">
        <v>198</v>
      </c>
      <c r="AA859">
        <f t="shared" si="80"/>
        <v>0</v>
      </c>
      <c r="AB859">
        <f t="shared" si="83"/>
        <v>0</v>
      </c>
    </row>
    <row r="860" spans="15:28" x14ac:dyDescent="0.25">
      <c r="O860">
        <f t="shared" si="81"/>
        <v>0</v>
      </c>
      <c r="P860">
        <f>VLOOKUP("M"&amp;TEXT(G860,"0"),Punten!$A$1:$E$37,5,FALSE)</f>
        <v>0</v>
      </c>
      <c r="Q860">
        <f>VLOOKUP("M"&amp;TEXT(H860,"0"),Punten!$A$1:$E$37,5,FALSE)</f>
        <v>0</v>
      </c>
      <c r="R860">
        <f>VLOOKUP("M"&amp;TEXT(I860,"0"),Punten!$A$1:$E$37,5,FALSE)</f>
        <v>0</v>
      </c>
      <c r="S860">
        <f>VLOOKUP("K"&amp;TEXT(M860,"0"),Punten!$A$1:$E$37,5,FALSE)</f>
        <v>0</v>
      </c>
      <c r="T860">
        <f>VLOOKUP("H"&amp;TEXT(L860,"0"),Punten!$A$1:$E$37,5,FALSE)</f>
        <v>0</v>
      </c>
      <c r="U860">
        <f>VLOOKUP("F"&amp;TEXT(M860,"0"),Punten!$A$2:$E$158,5,FALSE)</f>
        <v>0</v>
      </c>
      <c r="V860">
        <f t="shared" si="84"/>
        <v>0</v>
      </c>
      <c r="W860" t="str">
        <f t="shared" si="82"/>
        <v/>
      </c>
      <c r="X860">
        <f t="shared" si="79"/>
        <v>128</v>
      </c>
      <c r="Y860" t="e">
        <f>VLOOKUP(A860,Klasses!$A$2:$B$100,2,FALSE)</f>
        <v>#N/A</v>
      </c>
      <c r="Z860" t="s">
        <v>198</v>
      </c>
      <c r="AA860">
        <f t="shared" si="80"/>
        <v>0</v>
      </c>
      <c r="AB860">
        <f t="shared" si="83"/>
        <v>0</v>
      </c>
    </row>
    <row r="861" spans="15:28" x14ac:dyDescent="0.25">
      <c r="O861">
        <f t="shared" si="81"/>
        <v>0</v>
      </c>
      <c r="P861">
        <f>VLOOKUP("M"&amp;TEXT(G861,"0"),Punten!$A$1:$E$37,5,FALSE)</f>
        <v>0</v>
      </c>
      <c r="Q861">
        <f>VLOOKUP("M"&amp;TEXT(H861,"0"),Punten!$A$1:$E$37,5,FALSE)</f>
        <v>0</v>
      </c>
      <c r="R861">
        <f>VLOOKUP("M"&amp;TEXT(I861,"0"),Punten!$A$1:$E$37,5,FALSE)</f>
        <v>0</v>
      </c>
      <c r="S861">
        <f>VLOOKUP("K"&amp;TEXT(M861,"0"),Punten!$A$1:$E$37,5,FALSE)</f>
        <v>0</v>
      </c>
      <c r="T861">
        <f>VLOOKUP("H"&amp;TEXT(L861,"0"),Punten!$A$1:$E$37,5,FALSE)</f>
        <v>0</v>
      </c>
      <c r="U861">
        <f>VLOOKUP("F"&amp;TEXT(M861,"0"),Punten!$A$2:$E$158,5,FALSE)</f>
        <v>0</v>
      </c>
      <c r="V861">
        <f t="shared" si="84"/>
        <v>0</v>
      </c>
      <c r="W861" t="str">
        <f t="shared" si="82"/>
        <v/>
      </c>
      <c r="X861">
        <f t="shared" si="79"/>
        <v>129</v>
      </c>
      <c r="Y861" t="e">
        <f>VLOOKUP(A861,Klasses!$A$2:$B$100,2,FALSE)</f>
        <v>#N/A</v>
      </c>
      <c r="Z861" t="s">
        <v>198</v>
      </c>
      <c r="AA861">
        <f t="shared" si="80"/>
        <v>0</v>
      </c>
      <c r="AB861">
        <f t="shared" si="83"/>
        <v>0</v>
      </c>
    </row>
    <row r="862" spans="15:28" x14ac:dyDescent="0.25">
      <c r="O862">
        <f t="shared" si="81"/>
        <v>0</v>
      </c>
      <c r="P862">
        <f>VLOOKUP("M"&amp;TEXT(G862,"0"),Punten!$A$1:$E$37,5,FALSE)</f>
        <v>0</v>
      </c>
      <c r="Q862">
        <f>VLOOKUP("M"&amp;TEXT(H862,"0"),Punten!$A$1:$E$37,5,FALSE)</f>
        <v>0</v>
      </c>
      <c r="R862">
        <f>VLOOKUP("M"&amp;TEXT(I862,"0"),Punten!$A$1:$E$37,5,FALSE)</f>
        <v>0</v>
      </c>
      <c r="S862">
        <f>VLOOKUP("K"&amp;TEXT(M862,"0"),Punten!$A$1:$E$37,5,FALSE)</f>
        <v>0</v>
      </c>
      <c r="T862">
        <f>VLOOKUP("H"&amp;TEXT(L862,"0"),Punten!$A$1:$E$37,5,FALSE)</f>
        <v>0</v>
      </c>
      <c r="U862">
        <f>VLOOKUP("F"&amp;TEXT(M862,"0"),Punten!$A$2:$E$158,5,FALSE)</f>
        <v>0</v>
      </c>
      <c r="V862">
        <f t="shared" si="84"/>
        <v>0</v>
      </c>
      <c r="W862" t="str">
        <f t="shared" si="82"/>
        <v/>
      </c>
      <c r="X862">
        <f t="shared" si="79"/>
        <v>130</v>
      </c>
      <c r="Y862" t="e">
        <f>VLOOKUP(A862,Klasses!$A$2:$B$100,2,FALSE)</f>
        <v>#N/A</v>
      </c>
      <c r="Z862" t="s">
        <v>198</v>
      </c>
      <c r="AA862">
        <f t="shared" si="80"/>
        <v>0</v>
      </c>
      <c r="AB862">
        <f t="shared" si="83"/>
        <v>0</v>
      </c>
    </row>
    <row r="863" spans="15:28" x14ac:dyDescent="0.25">
      <c r="O863">
        <f t="shared" si="81"/>
        <v>0</v>
      </c>
      <c r="P863">
        <f>VLOOKUP("M"&amp;TEXT(G863,"0"),Punten!$A$1:$E$37,5,FALSE)</f>
        <v>0</v>
      </c>
      <c r="Q863">
        <f>VLOOKUP("M"&amp;TEXT(H863,"0"),Punten!$A$1:$E$37,5,FALSE)</f>
        <v>0</v>
      </c>
      <c r="R863">
        <f>VLOOKUP("M"&amp;TEXT(I863,"0"),Punten!$A$1:$E$37,5,FALSE)</f>
        <v>0</v>
      </c>
      <c r="S863">
        <f>VLOOKUP("K"&amp;TEXT(M863,"0"),Punten!$A$1:$E$37,5,FALSE)</f>
        <v>0</v>
      </c>
      <c r="T863">
        <f>VLOOKUP("H"&amp;TEXT(L863,"0"),Punten!$A$1:$E$37,5,FALSE)</f>
        <v>0</v>
      </c>
      <c r="U863">
        <f>VLOOKUP("F"&amp;TEXT(M863,"0"),Punten!$A$2:$E$158,5,FALSE)</f>
        <v>0</v>
      </c>
      <c r="V863">
        <f t="shared" si="84"/>
        <v>0</v>
      </c>
      <c r="W863" t="str">
        <f t="shared" si="82"/>
        <v/>
      </c>
      <c r="X863">
        <f t="shared" si="79"/>
        <v>131</v>
      </c>
      <c r="Y863" t="e">
        <f>VLOOKUP(A863,Klasses!$A$2:$B$100,2,FALSE)</f>
        <v>#N/A</v>
      </c>
      <c r="Z863" t="s">
        <v>198</v>
      </c>
      <c r="AA863">
        <f t="shared" si="80"/>
        <v>0</v>
      </c>
      <c r="AB863">
        <f t="shared" si="83"/>
        <v>0</v>
      </c>
    </row>
    <row r="864" spans="15:28" x14ac:dyDescent="0.25">
      <c r="O864">
        <f t="shared" si="81"/>
        <v>0</v>
      </c>
      <c r="P864">
        <f>VLOOKUP("M"&amp;TEXT(G864,"0"),Punten!$A$1:$E$37,5,FALSE)</f>
        <v>0</v>
      </c>
      <c r="Q864">
        <f>VLOOKUP("M"&amp;TEXT(H864,"0"),Punten!$A$1:$E$37,5,FALSE)</f>
        <v>0</v>
      </c>
      <c r="R864">
        <f>VLOOKUP("M"&amp;TEXT(I864,"0"),Punten!$A$1:$E$37,5,FALSE)</f>
        <v>0</v>
      </c>
      <c r="S864">
        <f>VLOOKUP("K"&amp;TEXT(M864,"0"),Punten!$A$1:$E$37,5,FALSE)</f>
        <v>0</v>
      </c>
      <c r="T864">
        <f>VLOOKUP("H"&amp;TEXT(L864,"0"),Punten!$A$1:$E$37,5,FALSE)</f>
        <v>0</v>
      </c>
      <c r="U864">
        <f>VLOOKUP("F"&amp;TEXT(M864,"0"),Punten!$A$2:$E$158,5,FALSE)</f>
        <v>0</v>
      </c>
      <c r="V864">
        <f t="shared" si="84"/>
        <v>0</v>
      </c>
      <c r="W864" t="str">
        <f t="shared" si="82"/>
        <v/>
      </c>
      <c r="X864">
        <f t="shared" si="79"/>
        <v>132</v>
      </c>
      <c r="Y864" t="e">
        <f>VLOOKUP(A864,Klasses!$A$2:$B$100,2,FALSE)</f>
        <v>#N/A</v>
      </c>
      <c r="Z864" t="s">
        <v>198</v>
      </c>
      <c r="AA864">
        <f t="shared" si="80"/>
        <v>0</v>
      </c>
      <c r="AB864">
        <f t="shared" si="83"/>
        <v>0</v>
      </c>
    </row>
    <row r="865" spans="15:28" x14ac:dyDescent="0.25">
      <c r="O865">
        <f t="shared" si="81"/>
        <v>0</v>
      </c>
      <c r="P865">
        <f>VLOOKUP("M"&amp;TEXT(G865,"0"),Punten!$A$1:$E$37,5,FALSE)</f>
        <v>0</v>
      </c>
      <c r="Q865">
        <f>VLOOKUP("M"&amp;TEXT(H865,"0"),Punten!$A$1:$E$37,5,FALSE)</f>
        <v>0</v>
      </c>
      <c r="R865">
        <f>VLOOKUP("M"&amp;TEXT(I865,"0"),Punten!$A$1:$E$37,5,FALSE)</f>
        <v>0</v>
      </c>
      <c r="S865">
        <f>VLOOKUP("K"&amp;TEXT(M865,"0"),Punten!$A$1:$E$37,5,FALSE)</f>
        <v>0</v>
      </c>
      <c r="T865">
        <f>VLOOKUP("H"&amp;TEXT(L865,"0"),Punten!$A$1:$E$37,5,FALSE)</f>
        <v>0</v>
      </c>
      <c r="U865">
        <f>VLOOKUP("F"&amp;TEXT(M865,"0"),Punten!$A$2:$E$158,5,FALSE)</f>
        <v>0</v>
      </c>
      <c r="V865">
        <f t="shared" si="84"/>
        <v>0</v>
      </c>
      <c r="W865" t="str">
        <f t="shared" si="82"/>
        <v/>
      </c>
      <c r="X865">
        <f t="shared" si="79"/>
        <v>133</v>
      </c>
      <c r="Y865" t="e">
        <f>VLOOKUP(A865,Klasses!$A$2:$B$100,2,FALSE)</f>
        <v>#N/A</v>
      </c>
      <c r="Z865" t="s">
        <v>198</v>
      </c>
      <c r="AA865">
        <f t="shared" si="80"/>
        <v>0</v>
      </c>
      <c r="AB865">
        <f t="shared" si="83"/>
        <v>0</v>
      </c>
    </row>
    <row r="866" spans="15:28" x14ac:dyDescent="0.25">
      <c r="O866">
        <f t="shared" si="81"/>
        <v>0</v>
      </c>
      <c r="P866">
        <f>VLOOKUP("M"&amp;TEXT(G866,"0"),Punten!$A$1:$E$37,5,FALSE)</f>
        <v>0</v>
      </c>
      <c r="Q866">
        <f>VLOOKUP("M"&amp;TEXT(H866,"0"),Punten!$A$1:$E$37,5,FALSE)</f>
        <v>0</v>
      </c>
      <c r="R866">
        <f>VLOOKUP("M"&amp;TEXT(I866,"0"),Punten!$A$1:$E$37,5,FALSE)</f>
        <v>0</v>
      </c>
      <c r="S866">
        <f>VLOOKUP("K"&amp;TEXT(M866,"0"),Punten!$A$1:$E$37,5,FALSE)</f>
        <v>0</v>
      </c>
      <c r="T866">
        <f>VLOOKUP("H"&amp;TEXT(L866,"0"),Punten!$A$1:$E$37,5,FALSE)</f>
        <v>0</v>
      </c>
      <c r="U866">
        <f>VLOOKUP("F"&amp;TEXT(M866,"0"),Punten!$A$2:$E$158,5,FALSE)</f>
        <v>0</v>
      </c>
      <c r="V866">
        <f t="shared" si="84"/>
        <v>0</v>
      </c>
      <c r="W866" t="str">
        <f t="shared" si="82"/>
        <v/>
      </c>
      <c r="X866">
        <f t="shared" si="79"/>
        <v>134</v>
      </c>
      <c r="Y866" t="e">
        <f>VLOOKUP(A866,Klasses!$A$2:$B$100,2,FALSE)</f>
        <v>#N/A</v>
      </c>
      <c r="Z866" t="s">
        <v>198</v>
      </c>
      <c r="AA866">
        <f t="shared" si="80"/>
        <v>0</v>
      </c>
      <c r="AB866">
        <f t="shared" si="83"/>
        <v>0</v>
      </c>
    </row>
    <row r="867" spans="15:28" x14ac:dyDescent="0.25">
      <c r="O867">
        <f t="shared" si="81"/>
        <v>0</v>
      </c>
      <c r="P867">
        <f>VLOOKUP("M"&amp;TEXT(G867,"0"),Punten!$A$1:$E$37,5,FALSE)</f>
        <v>0</v>
      </c>
      <c r="Q867">
        <f>VLOOKUP("M"&amp;TEXT(H867,"0"),Punten!$A$1:$E$37,5,FALSE)</f>
        <v>0</v>
      </c>
      <c r="R867">
        <f>VLOOKUP("M"&amp;TEXT(I867,"0"),Punten!$A$1:$E$37,5,FALSE)</f>
        <v>0</v>
      </c>
      <c r="S867">
        <f>VLOOKUP("K"&amp;TEXT(M867,"0"),Punten!$A$1:$E$37,5,FALSE)</f>
        <v>0</v>
      </c>
      <c r="T867">
        <f>VLOOKUP("H"&amp;TEXT(L867,"0"),Punten!$A$1:$E$37,5,FALSE)</f>
        <v>0</v>
      </c>
      <c r="U867">
        <f>VLOOKUP("F"&amp;TEXT(M867,"0"),Punten!$A$2:$E$158,5,FALSE)</f>
        <v>0</v>
      </c>
      <c r="V867">
        <f t="shared" si="84"/>
        <v>0</v>
      </c>
      <c r="W867" t="str">
        <f t="shared" si="82"/>
        <v/>
      </c>
      <c r="X867">
        <f t="shared" si="79"/>
        <v>135</v>
      </c>
      <c r="Y867" t="e">
        <f>VLOOKUP(A867,Klasses!$A$2:$B$100,2,FALSE)</f>
        <v>#N/A</v>
      </c>
      <c r="Z867" t="s">
        <v>198</v>
      </c>
      <c r="AA867">
        <f t="shared" si="80"/>
        <v>0</v>
      </c>
      <c r="AB867">
        <f t="shared" si="83"/>
        <v>0</v>
      </c>
    </row>
    <row r="868" spans="15:28" x14ac:dyDescent="0.25">
      <c r="O868">
        <f t="shared" si="81"/>
        <v>0</v>
      </c>
      <c r="P868">
        <f>VLOOKUP("M"&amp;TEXT(G868,"0"),Punten!$A$1:$E$37,5,FALSE)</f>
        <v>0</v>
      </c>
      <c r="Q868">
        <f>VLOOKUP("M"&amp;TEXT(H868,"0"),Punten!$A$1:$E$37,5,FALSE)</f>
        <v>0</v>
      </c>
      <c r="R868">
        <f>VLOOKUP("M"&amp;TEXT(I868,"0"),Punten!$A$1:$E$37,5,FALSE)</f>
        <v>0</v>
      </c>
      <c r="S868">
        <f>VLOOKUP("K"&amp;TEXT(M868,"0"),Punten!$A$1:$E$37,5,FALSE)</f>
        <v>0</v>
      </c>
      <c r="T868">
        <f>VLOOKUP("H"&amp;TEXT(L868,"0"),Punten!$A$1:$E$37,5,FALSE)</f>
        <v>0</v>
      </c>
      <c r="U868">
        <f>VLOOKUP("F"&amp;TEXT(M868,"0"),Punten!$A$2:$E$158,5,FALSE)</f>
        <v>0</v>
      </c>
      <c r="V868">
        <f t="shared" si="84"/>
        <v>0</v>
      </c>
      <c r="W868" t="str">
        <f t="shared" si="82"/>
        <v/>
      </c>
      <c r="X868">
        <f t="shared" si="79"/>
        <v>136</v>
      </c>
      <c r="Y868" t="e">
        <f>VLOOKUP(A868,Klasses!$A$2:$B$100,2,FALSE)</f>
        <v>#N/A</v>
      </c>
      <c r="Z868" t="s">
        <v>198</v>
      </c>
      <c r="AA868">
        <f t="shared" si="80"/>
        <v>0</v>
      </c>
      <c r="AB868">
        <f t="shared" si="83"/>
        <v>0</v>
      </c>
    </row>
    <row r="869" spans="15:28" x14ac:dyDescent="0.25">
      <c r="O869">
        <f t="shared" si="81"/>
        <v>0</v>
      </c>
      <c r="P869">
        <f>VLOOKUP("M"&amp;TEXT(G869,"0"),Punten!$A$1:$E$37,5,FALSE)</f>
        <v>0</v>
      </c>
      <c r="Q869">
        <f>VLOOKUP("M"&amp;TEXT(H869,"0"),Punten!$A$1:$E$37,5,FALSE)</f>
        <v>0</v>
      </c>
      <c r="R869">
        <f>VLOOKUP("M"&amp;TEXT(I869,"0"),Punten!$A$1:$E$37,5,FALSE)</f>
        <v>0</v>
      </c>
      <c r="S869">
        <f>VLOOKUP("K"&amp;TEXT(M869,"0"),Punten!$A$1:$E$37,5,FALSE)</f>
        <v>0</v>
      </c>
      <c r="T869">
        <f>VLOOKUP("H"&amp;TEXT(L869,"0"),Punten!$A$1:$E$37,5,FALSE)</f>
        <v>0</v>
      </c>
      <c r="U869">
        <f>VLOOKUP("F"&amp;TEXT(M869,"0"),Punten!$A$2:$E$158,5,FALSE)</f>
        <v>0</v>
      </c>
      <c r="V869">
        <f t="shared" si="84"/>
        <v>0</v>
      </c>
      <c r="W869" t="str">
        <f t="shared" si="82"/>
        <v/>
      </c>
      <c r="X869">
        <f t="shared" si="79"/>
        <v>137</v>
      </c>
      <c r="Y869" t="e">
        <f>VLOOKUP(A869,Klasses!$A$2:$B$100,2,FALSE)</f>
        <v>#N/A</v>
      </c>
      <c r="Z869" t="s">
        <v>198</v>
      </c>
      <c r="AA869">
        <f t="shared" si="80"/>
        <v>0</v>
      </c>
      <c r="AB869">
        <f t="shared" si="83"/>
        <v>0</v>
      </c>
    </row>
    <row r="870" spans="15:28" x14ac:dyDescent="0.25">
      <c r="O870">
        <f t="shared" si="81"/>
        <v>0</v>
      </c>
      <c r="P870">
        <f>VLOOKUP("M"&amp;TEXT(G870,"0"),Punten!$A$1:$E$37,5,FALSE)</f>
        <v>0</v>
      </c>
      <c r="Q870">
        <f>VLOOKUP("M"&amp;TEXT(H870,"0"),Punten!$A$1:$E$37,5,FALSE)</f>
        <v>0</v>
      </c>
      <c r="R870">
        <f>VLOOKUP("M"&amp;TEXT(I870,"0"),Punten!$A$1:$E$37,5,FALSE)</f>
        <v>0</v>
      </c>
      <c r="S870">
        <f>VLOOKUP("K"&amp;TEXT(M870,"0"),Punten!$A$1:$E$37,5,FALSE)</f>
        <v>0</v>
      </c>
      <c r="T870">
        <f>VLOOKUP("H"&amp;TEXT(L870,"0"),Punten!$A$1:$E$37,5,FALSE)</f>
        <v>0</v>
      </c>
      <c r="U870">
        <f>VLOOKUP("F"&amp;TEXT(M870,"0"),Punten!$A$2:$E$158,5,FALSE)</f>
        <v>0</v>
      </c>
      <c r="V870">
        <f t="shared" si="84"/>
        <v>0</v>
      </c>
      <c r="W870" t="str">
        <f t="shared" si="82"/>
        <v/>
      </c>
      <c r="X870">
        <f t="shared" si="79"/>
        <v>138</v>
      </c>
      <c r="Y870" t="e">
        <f>VLOOKUP(A870,Klasses!$A$2:$B$100,2,FALSE)</f>
        <v>#N/A</v>
      </c>
      <c r="Z870" t="s">
        <v>198</v>
      </c>
      <c r="AA870">
        <f t="shared" si="80"/>
        <v>0</v>
      </c>
      <c r="AB870">
        <f t="shared" si="83"/>
        <v>0</v>
      </c>
    </row>
    <row r="871" spans="15:28" x14ac:dyDescent="0.25">
      <c r="O871">
        <f t="shared" si="81"/>
        <v>0</v>
      </c>
      <c r="P871">
        <f>VLOOKUP("M"&amp;TEXT(G871,"0"),Punten!$A$1:$E$37,5,FALSE)</f>
        <v>0</v>
      </c>
      <c r="Q871">
        <f>VLOOKUP("M"&amp;TEXT(H871,"0"),Punten!$A$1:$E$37,5,FALSE)</f>
        <v>0</v>
      </c>
      <c r="R871">
        <f>VLOOKUP("M"&amp;TEXT(I871,"0"),Punten!$A$1:$E$37,5,FALSE)</f>
        <v>0</v>
      </c>
      <c r="S871">
        <f>VLOOKUP("K"&amp;TEXT(M871,"0"),Punten!$A$1:$E$37,5,FALSE)</f>
        <v>0</v>
      </c>
      <c r="T871">
        <f>VLOOKUP("H"&amp;TEXT(L871,"0"),Punten!$A$1:$E$37,5,FALSE)</f>
        <v>0</v>
      </c>
      <c r="U871">
        <f>VLOOKUP("F"&amp;TEXT(M871,"0"),Punten!$A$2:$E$158,5,FALSE)</f>
        <v>0</v>
      </c>
      <c r="V871">
        <f t="shared" si="84"/>
        <v>0</v>
      </c>
      <c r="W871" t="str">
        <f t="shared" si="82"/>
        <v/>
      </c>
      <c r="X871">
        <f t="shared" si="79"/>
        <v>139</v>
      </c>
      <c r="Y871" t="e">
        <f>VLOOKUP(A871,Klasses!$A$2:$B$100,2,FALSE)</f>
        <v>#N/A</v>
      </c>
      <c r="Z871" t="s">
        <v>198</v>
      </c>
      <c r="AA871">
        <f t="shared" si="80"/>
        <v>0</v>
      </c>
      <c r="AB871">
        <f t="shared" si="83"/>
        <v>0</v>
      </c>
    </row>
    <row r="872" spans="15:28" x14ac:dyDescent="0.25">
      <c r="O872">
        <f t="shared" si="81"/>
        <v>0</v>
      </c>
      <c r="P872">
        <f>VLOOKUP("M"&amp;TEXT(G872,"0"),Punten!$A$1:$E$37,5,FALSE)</f>
        <v>0</v>
      </c>
      <c r="Q872">
        <f>VLOOKUP("M"&amp;TEXT(H872,"0"),Punten!$A$1:$E$37,5,FALSE)</f>
        <v>0</v>
      </c>
      <c r="R872">
        <f>VLOOKUP("M"&amp;TEXT(I872,"0"),Punten!$A$1:$E$37,5,FALSE)</f>
        <v>0</v>
      </c>
      <c r="S872">
        <f>VLOOKUP("K"&amp;TEXT(M872,"0"),Punten!$A$1:$E$37,5,FALSE)</f>
        <v>0</v>
      </c>
      <c r="T872">
        <f>VLOOKUP("H"&amp;TEXT(L872,"0"),Punten!$A$1:$E$37,5,FALSE)</f>
        <v>0</v>
      </c>
      <c r="U872">
        <f>VLOOKUP("F"&amp;TEXT(M872,"0"),Punten!$A$2:$E$158,5,FALSE)</f>
        <v>0</v>
      </c>
      <c r="V872">
        <f t="shared" si="84"/>
        <v>0</v>
      </c>
      <c r="W872" t="str">
        <f t="shared" si="82"/>
        <v/>
      </c>
      <c r="X872">
        <f t="shared" si="79"/>
        <v>140</v>
      </c>
      <c r="Y872" t="e">
        <f>VLOOKUP(A872,Klasses!$A$2:$B$100,2,FALSE)</f>
        <v>#N/A</v>
      </c>
      <c r="Z872" t="s">
        <v>198</v>
      </c>
      <c r="AA872">
        <f t="shared" si="80"/>
        <v>0</v>
      </c>
      <c r="AB872">
        <f t="shared" si="83"/>
        <v>0</v>
      </c>
    </row>
    <row r="873" spans="15:28" x14ac:dyDescent="0.25">
      <c r="O873">
        <f t="shared" si="81"/>
        <v>0</v>
      </c>
      <c r="P873">
        <f>VLOOKUP("M"&amp;TEXT(G873,"0"),Punten!$A$1:$E$37,5,FALSE)</f>
        <v>0</v>
      </c>
      <c r="Q873">
        <f>VLOOKUP("M"&amp;TEXT(H873,"0"),Punten!$A$1:$E$37,5,FALSE)</f>
        <v>0</v>
      </c>
      <c r="R873">
        <f>VLOOKUP("M"&amp;TEXT(I873,"0"),Punten!$A$1:$E$37,5,FALSE)</f>
        <v>0</v>
      </c>
      <c r="S873">
        <f>VLOOKUP("K"&amp;TEXT(M873,"0"),Punten!$A$1:$E$37,5,FALSE)</f>
        <v>0</v>
      </c>
      <c r="T873">
        <f>VLOOKUP("H"&amp;TEXT(L873,"0"),Punten!$A$1:$E$37,5,FALSE)</f>
        <v>0</v>
      </c>
      <c r="U873">
        <f>VLOOKUP("F"&amp;TEXT(M873,"0"),Punten!$A$2:$E$158,5,FALSE)</f>
        <v>0</v>
      </c>
      <c r="V873">
        <f t="shared" si="84"/>
        <v>0</v>
      </c>
      <c r="W873" t="str">
        <f t="shared" si="82"/>
        <v/>
      </c>
      <c r="X873">
        <f t="shared" ref="X873:X936" si="85">IF(F872&lt;&gt;F873,1,X872+1)</f>
        <v>141</v>
      </c>
      <c r="Y873" t="e">
        <f>VLOOKUP(A873,Klasses!$A$2:$B$100,2,FALSE)</f>
        <v>#N/A</v>
      </c>
      <c r="Z873" t="s">
        <v>198</v>
      </c>
      <c r="AA873">
        <f t="shared" si="80"/>
        <v>0</v>
      </c>
      <c r="AB873">
        <f t="shared" si="83"/>
        <v>0</v>
      </c>
    </row>
    <row r="874" spans="15:28" x14ac:dyDescent="0.25">
      <c r="O874">
        <f t="shared" si="81"/>
        <v>0</v>
      </c>
      <c r="P874">
        <f>VLOOKUP("M"&amp;TEXT(G874,"0"),Punten!$A$1:$E$37,5,FALSE)</f>
        <v>0</v>
      </c>
      <c r="Q874">
        <f>VLOOKUP("M"&amp;TEXT(H874,"0"),Punten!$A$1:$E$37,5,FALSE)</f>
        <v>0</v>
      </c>
      <c r="R874">
        <f>VLOOKUP("M"&amp;TEXT(I874,"0"),Punten!$A$1:$E$37,5,FALSE)</f>
        <v>0</v>
      </c>
      <c r="S874">
        <f>VLOOKUP("K"&amp;TEXT(M874,"0"),Punten!$A$1:$E$37,5,FALSE)</f>
        <v>0</v>
      </c>
      <c r="T874">
        <f>VLOOKUP("H"&amp;TEXT(L874,"0"),Punten!$A$1:$E$37,5,FALSE)</f>
        <v>0</v>
      </c>
      <c r="U874">
        <f>VLOOKUP("F"&amp;TEXT(M874,"0"),Punten!$A$2:$E$158,5,FALSE)</f>
        <v>0</v>
      </c>
      <c r="V874">
        <f t="shared" si="84"/>
        <v>0</v>
      </c>
      <c r="W874" t="str">
        <f t="shared" si="82"/>
        <v/>
      </c>
      <c r="X874">
        <f t="shared" si="85"/>
        <v>142</v>
      </c>
      <c r="Y874" t="e">
        <f>VLOOKUP(A874,Klasses!$A$2:$B$100,2,FALSE)</f>
        <v>#N/A</v>
      </c>
      <c r="Z874" t="s">
        <v>198</v>
      </c>
      <c r="AA874">
        <f t="shared" si="80"/>
        <v>0</v>
      </c>
      <c r="AB874">
        <f t="shared" si="83"/>
        <v>0</v>
      </c>
    </row>
    <row r="875" spans="15:28" x14ac:dyDescent="0.25">
      <c r="O875">
        <f t="shared" si="81"/>
        <v>0</v>
      </c>
      <c r="P875">
        <f>VLOOKUP("M"&amp;TEXT(G875,"0"),Punten!$A$1:$E$37,5,FALSE)</f>
        <v>0</v>
      </c>
      <c r="Q875">
        <f>VLOOKUP("M"&amp;TEXT(H875,"0"),Punten!$A$1:$E$37,5,FALSE)</f>
        <v>0</v>
      </c>
      <c r="R875">
        <f>VLOOKUP("M"&amp;TEXT(I875,"0"),Punten!$A$1:$E$37,5,FALSE)</f>
        <v>0</v>
      </c>
      <c r="S875">
        <f>VLOOKUP("K"&amp;TEXT(M875,"0"),Punten!$A$1:$E$37,5,FALSE)</f>
        <v>0</v>
      </c>
      <c r="T875">
        <f>VLOOKUP("H"&amp;TEXT(L875,"0"),Punten!$A$1:$E$37,5,FALSE)</f>
        <v>0</v>
      </c>
      <c r="U875">
        <f>VLOOKUP("F"&amp;TEXT(M875,"0"),Punten!$A$2:$E$158,5,FALSE)</f>
        <v>0</v>
      </c>
      <c r="V875">
        <f t="shared" si="84"/>
        <v>0</v>
      </c>
      <c r="W875" t="str">
        <f t="shared" si="82"/>
        <v/>
      </c>
      <c r="X875">
        <f t="shared" si="85"/>
        <v>143</v>
      </c>
      <c r="Y875" t="e">
        <f>VLOOKUP(A875,Klasses!$A$2:$B$100,2,FALSE)</f>
        <v>#N/A</v>
      </c>
      <c r="Z875" t="s">
        <v>198</v>
      </c>
      <c r="AA875">
        <f t="shared" si="80"/>
        <v>0</v>
      </c>
      <c r="AB875">
        <f t="shared" si="83"/>
        <v>0</v>
      </c>
    </row>
    <row r="876" spans="15:28" x14ac:dyDescent="0.25">
      <c r="O876">
        <f t="shared" si="81"/>
        <v>0</v>
      </c>
      <c r="P876">
        <f>VLOOKUP("M"&amp;TEXT(G876,"0"),Punten!$A$1:$E$37,5,FALSE)</f>
        <v>0</v>
      </c>
      <c r="Q876">
        <f>VLOOKUP("M"&amp;TEXT(H876,"0"),Punten!$A$1:$E$37,5,FALSE)</f>
        <v>0</v>
      </c>
      <c r="R876">
        <f>VLOOKUP("M"&amp;TEXT(I876,"0"),Punten!$A$1:$E$37,5,FALSE)</f>
        <v>0</v>
      </c>
      <c r="S876">
        <f>VLOOKUP("K"&amp;TEXT(M876,"0"),Punten!$A$1:$E$37,5,FALSE)</f>
        <v>0</v>
      </c>
      <c r="T876">
        <f>VLOOKUP("H"&amp;TEXT(L876,"0"),Punten!$A$1:$E$37,5,FALSE)</f>
        <v>0</v>
      </c>
      <c r="U876">
        <f>VLOOKUP("F"&amp;TEXT(M876,"0"),Punten!$A$2:$E$158,5,FALSE)</f>
        <v>0</v>
      </c>
      <c r="V876">
        <f t="shared" si="84"/>
        <v>0</v>
      </c>
      <c r="W876" t="str">
        <f t="shared" si="82"/>
        <v/>
      </c>
      <c r="X876">
        <f t="shared" si="85"/>
        <v>144</v>
      </c>
      <c r="Y876" t="e">
        <f>VLOOKUP(A876,Klasses!$A$2:$B$100,2,FALSE)</f>
        <v>#N/A</v>
      </c>
      <c r="Z876" t="s">
        <v>198</v>
      </c>
      <c r="AA876">
        <f t="shared" si="80"/>
        <v>0</v>
      </c>
      <c r="AB876">
        <f t="shared" si="83"/>
        <v>0</v>
      </c>
    </row>
    <row r="877" spans="15:28" x14ac:dyDescent="0.25">
      <c r="O877">
        <f t="shared" si="81"/>
        <v>0</v>
      </c>
      <c r="P877">
        <f>VLOOKUP("M"&amp;TEXT(G877,"0"),Punten!$A$1:$E$37,5,FALSE)</f>
        <v>0</v>
      </c>
      <c r="Q877">
        <f>VLOOKUP("M"&amp;TEXT(H877,"0"),Punten!$A$1:$E$37,5,FALSE)</f>
        <v>0</v>
      </c>
      <c r="R877">
        <f>VLOOKUP("M"&amp;TEXT(I877,"0"),Punten!$A$1:$E$37,5,FALSE)</f>
        <v>0</v>
      </c>
      <c r="S877">
        <f>VLOOKUP("K"&amp;TEXT(M877,"0"),Punten!$A$1:$E$37,5,FALSE)</f>
        <v>0</v>
      </c>
      <c r="T877">
        <f>VLOOKUP("H"&amp;TEXT(L877,"0"),Punten!$A$1:$E$37,5,FALSE)</f>
        <v>0</v>
      </c>
      <c r="U877">
        <f>VLOOKUP("F"&amp;TEXT(M877,"0"),Punten!$A$2:$E$158,5,FALSE)</f>
        <v>0</v>
      </c>
      <c r="V877">
        <f t="shared" si="84"/>
        <v>0</v>
      </c>
      <c r="W877" t="str">
        <f t="shared" si="82"/>
        <v/>
      </c>
      <c r="X877">
        <f t="shared" si="85"/>
        <v>145</v>
      </c>
      <c r="Y877" t="e">
        <f>VLOOKUP(A877,Klasses!$A$2:$B$100,2,FALSE)</f>
        <v>#N/A</v>
      </c>
      <c r="Z877" t="s">
        <v>198</v>
      </c>
      <c r="AA877">
        <f t="shared" si="80"/>
        <v>0</v>
      </c>
      <c r="AB877">
        <f t="shared" si="83"/>
        <v>0</v>
      </c>
    </row>
    <row r="878" spans="15:28" x14ac:dyDescent="0.25">
      <c r="O878">
        <f t="shared" si="81"/>
        <v>0</v>
      </c>
      <c r="P878">
        <f>VLOOKUP("M"&amp;TEXT(G878,"0"),Punten!$A$1:$E$37,5,FALSE)</f>
        <v>0</v>
      </c>
      <c r="Q878">
        <f>VLOOKUP("M"&amp;TEXT(H878,"0"),Punten!$A$1:$E$37,5,FALSE)</f>
        <v>0</v>
      </c>
      <c r="R878">
        <f>VLOOKUP("M"&amp;TEXT(I878,"0"),Punten!$A$1:$E$37,5,FALSE)</f>
        <v>0</v>
      </c>
      <c r="S878">
        <f>VLOOKUP("K"&amp;TEXT(M878,"0"),Punten!$A$1:$E$37,5,FALSE)</f>
        <v>0</v>
      </c>
      <c r="T878">
        <f>VLOOKUP("H"&amp;TEXT(L878,"0"),Punten!$A$1:$E$37,5,FALSE)</f>
        <v>0</v>
      </c>
      <c r="U878">
        <f>VLOOKUP("F"&amp;TEXT(M878,"0"),Punten!$A$2:$E$158,5,FALSE)</f>
        <v>0</v>
      </c>
      <c r="V878">
        <f t="shared" si="84"/>
        <v>0</v>
      </c>
      <c r="W878" t="str">
        <f t="shared" si="82"/>
        <v/>
      </c>
      <c r="X878">
        <f t="shared" si="85"/>
        <v>146</v>
      </c>
      <c r="Y878" t="e">
        <f>VLOOKUP(A878,Klasses!$A$2:$B$100,2,FALSE)</f>
        <v>#N/A</v>
      </c>
      <c r="Z878" t="s">
        <v>198</v>
      </c>
      <c r="AA878">
        <f t="shared" si="80"/>
        <v>0</v>
      </c>
      <c r="AB878">
        <f t="shared" si="83"/>
        <v>0</v>
      </c>
    </row>
    <row r="879" spans="15:28" x14ac:dyDescent="0.25">
      <c r="O879">
        <f t="shared" si="81"/>
        <v>0</v>
      </c>
      <c r="P879">
        <f>VLOOKUP("M"&amp;TEXT(G879,"0"),Punten!$A$1:$E$37,5,FALSE)</f>
        <v>0</v>
      </c>
      <c r="Q879">
        <f>VLOOKUP("M"&amp;TEXT(H879,"0"),Punten!$A$1:$E$37,5,FALSE)</f>
        <v>0</v>
      </c>
      <c r="R879">
        <f>VLOOKUP("M"&amp;TEXT(I879,"0"),Punten!$A$1:$E$37,5,FALSE)</f>
        <v>0</v>
      </c>
      <c r="S879">
        <f>VLOOKUP("K"&amp;TEXT(M879,"0"),Punten!$A$1:$E$37,5,FALSE)</f>
        <v>0</v>
      </c>
      <c r="T879">
        <f>VLOOKUP("H"&amp;TEXT(L879,"0"),Punten!$A$1:$E$37,5,FALSE)</f>
        <v>0</v>
      </c>
      <c r="U879">
        <f>VLOOKUP("F"&amp;TEXT(M879,"0"),Punten!$A$2:$E$158,5,FALSE)</f>
        <v>0</v>
      </c>
      <c r="V879">
        <f t="shared" si="84"/>
        <v>0</v>
      </c>
      <c r="W879" t="str">
        <f t="shared" si="82"/>
        <v/>
      </c>
      <c r="X879">
        <f t="shared" si="85"/>
        <v>147</v>
      </c>
      <c r="Y879" t="e">
        <f>VLOOKUP(A879,Klasses!$A$2:$B$100,2,FALSE)</f>
        <v>#N/A</v>
      </c>
      <c r="Z879" t="s">
        <v>198</v>
      </c>
      <c r="AA879">
        <f t="shared" si="80"/>
        <v>0</v>
      </c>
      <c r="AB879">
        <f t="shared" si="83"/>
        <v>0</v>
      </c>
    </row>
    <row r="880" spans="15:28" x14ac:dyDescent="0.25">
      <c r="O880">
        <f t="shared" si="81"/>
        <v>0</v>
      </c>
      <c r="P880">
        <f>VLOOKUP("M"&amp;TEXT(G880,"0"),Punten!$A$1:$E$37,5,FALSE)</f>
        <v>0</v>
      </c>
      <c r="Q880">
        <f>VLOOKUP("M"&amp;TEXT(H880,"0"),Punten!$A$1:$E$37,5,FALSE)</f>
        <v>0</v>
      </c>
      <c r="R880">
        <f>VLOOKUP("M"&amp;TEXT(I880,"0"),Punten!$A$1:$E$37,5,FALSE)</f>
        <v>0</v>
      </c>
      <c r="S880">
        <f>VLOOKUP("K"&amp;TEXT(M880,"0"),Punten!$A$1:$E$37,5,FALSE)</f>
        <v>0</v>
      </c>
      <c r="T880">
        <f>VLOOKUP("H"&amp;TEXT(L880,"0"),Punten!$A$1:$E$37,5,FALSE)</f>
        <v>0</v>
      </c>
      <c r="U880">
        <f>VLOOKUP("F"&amp;TEXT(M880,"0"),Punten!$A$2:$E$158,5,FALSE)</f>
        <v>0</v>
      </c>
      <c r="V880">
        <f t="shared" si="84"/>
        <v>0</v>
      </c>
      <c r="W880" t="str">
        <f t="shared" si="82"/>
        <v/>
      </c>
      <c r="X880">
        <f t="shared" si="85"/>
        <v>148</v>
      </c>
      <c r="Y880" t="e">
        <f>VLOOKUP(A880,Klasses!$A$2:$B$100,2,FALSE)</f>
        <v>#N/A</v>
      </c>
      <c r="Z880" t="s">
        <v>198</v>
      </c>
      <c r="AA880">
        <f t="shared" si="80"/>
        <v>0</v>
      </c>
      <c r="AB880">
        <f t="shared" si="83"/>
        <v>0</v>
      </c>
    </row>
    <row r="881" spans="15:28" x14ac:dyDescent="0.25">
      <c r="O881">
        <f t="shared" si="81"/>
        <v>0</v>
      </c>
      <c r="P881">
        <f>VLOOKUP("M"&amp;TEXT(G881,"0"),Punten!$A$1:$E$37,5,FALSE)</f>
        <v>0</v>
      </c>
      <c r="Q881">
        <f>VLOOKUP("M"&amp;TEXT(H881,"0"),Punten!$A$1:$E$37,5,FALSE)</f>
        <v>0</v>
      </c>
      <c r="R881">
        <f>VLOOKUP("M"&amp;TEXT(I881,"0"),Punten!$A$1:$E$37,5,FALSE)</f>
        <v>0</v>
      </c>
      <c r="S881">
        <f>VLOOKUP("K"&amp;TEXT(M881,"0"),Punten!$A$1:$E$37,5,FALSE)</f>
        <v>0</v>
      </c>
      <c r="T881">
        <f>VLOOKUP("H"&amp;TEXT(L881,"0"),Punten!$A$1:$E$37,5,FALSE)</f>
        <v>0</v>
      </c>
      <c r="U881">
        <f>VLOOKUP("F"&amp;TEXT(M881,"0"),Punten!$A$2:$E$158,5,FALSE)</f>
        <v>0</v>
      </c>
      <c r="V881">
        <f t="shared" si="84"/>
        <v>0</v>
      </c>
      <c r="W881" t="str">
        <f t="shared" si="82"/>
        <v/>
      </c>
      <c r="X881">
        <f t="shared" si="85"/>
        <v>149</v>
      </c>
      <c r="Y881" t="e">
        <f>VLOOKUP(A881,Klasses!$A$2:$B$100,2,FALSE)</f>
        <v>#N/A</v>
      </c>
      <c r="Z881" t="s">
        <v>198</v>
      </c>
      <c r="AA881">
        <f t="shared" si="80"/>
        <v>0</v>
      </c>
      <c r="AB881">
        <f t="shared" si="83"/>
        <v>0</v>
      </c>
    </row>
    <row r="882" spans="15:28" x14ac:dyDescent="0.25">
      <c r="O882">
        <f t="shared" si="81"/>
        <v>0</v>
      </c>
      <c r="P882">
        <f>VLOOKUP("M"&amp;TEXT(G882,"0"),Punten!$A$1:$E$37,5,FALSE)</f>
        <v>0</v>
      </c>
      <c r="Q882">
        <f>VLOOKUP("M"&amp;TEXT(H882,"0"),Punten!$A$1:$E$37,5,FALSE)</f>
        <v>0</v>
      </c>
      <c r="R882">
        <f>VLOOKUP("M"&amp;TEXT(I882,"0"),Punten!$A$1:$E$37,5,FALSE)</f>
        <v>0</v>
      </c>
      <c r="S882">
        <f>VLOOKUP("K"&amp;TEXT(M882,"0"),Punten!$A$1:$E$37,5,FALSE)</f>
        <v>0</v>
      </c>
      <c r="T882">
        <f>VLOOKUP("H"&amp;TEXT(L882,"0"),Punten!$A$1:$E$37,5,FALSE)</f>
        <v>0</v>
      </c>
      <c r="U882">
        <f>VLOOKUP("F"&amp;TEXT(M882,"0"),Punten!$A$2:$E$158,5,FALSE)</f>
        <v>0</v>
      </c>
      <c r="V882">
        <f t="shared" si="84"/>
        <v>0</v>
      </c>
      <c r="W882" t="str">
        <f t="shared" si="82"/>
        <v/>
      </c>
      <c r="X882">
        <f t="shared" si="85"/>
        <v>150</v>
      </c>
      <c r="Y882" t="e">
        <f>VLOOKUP(A882,Klasses!$A$2:$B$100,2,FALSE)</f>
        <v>#N/A</v>
      </c>
      <c r="Z882" t="s">
        <v>198</v>
      </c>
      <c r="AA882">
        <f t="shared" ref="AA882:AA945" si="86">F882</f>
        <v>0</v>
      </c>
      <c r="AB882">
        <f t="shared" si="83"/>
        <v>0</v>
      </c>
    </row>
    <row r="883" spans="15:28" x14ac:dyDescent="0.25">
      <c r="O883">
        <f t="shared" si="81"/>
        <v>0</v>
      </c>
      <c r="P883">
        <f>VLOOKUP("M"&amp;TEXT(G883,"0"),Punten!$A$1:$E$37,5,FALSE)</f>
        <v>0</v>
      </c>
      <c r="Q883">
        <f>VLOOKUP("M"&amp;TEXT(H883,"0"),Punten!$A$1:$E$37,5,FALSE)</f>
        <v>0</v>
      </c>
      <c r="R883">
        <f>VLOOKUP("M"&amp;TEXT(I883,"0"),Punten!$A$1:$E$37,5,FALSE)</f>
        <v>0</v>
      </c>
      <c r="S883">
        <f>VLOOKUP("K"&amp;TEXT(M883,"0"),Punten!$A$1:$E$37,5,FALSE)</f>
        <v>0</v>
      </c>
      <c r="T883">
        <f>VLOOKUP("H"&amp;TEXT(L883,"0"),Punten!$A$1:$E$37,5,FALSE)</f>
        <v>0</v>
      </c>
      <c r="U883">
        <f>VLOOKUP("F"&amp;TEXT(M883,"0"),Punten!$A$2:$E$158,5,FALSE)</f>
        <v>0</v>
      </c>
      <c r="V883">
        <f t="shared" si="84"/>
        <v>0</v>
      </c>
      <c r="W883" t="str">
        <f t="shared" si="82"/>
        <v/>
      </c>
      <c r="X883">
        <f t="shared" si="85"/>
        <v>151</v>
      </c>
      <c r="Y883" t="e">
        <f>VLOOKUP(A883,Klasses!$A$2:$B$100,2,FALSE)</f>
        <v>#N/A</v>
      </c>
      <c r="Z883" t="s">
        <v>198</v>
      </c>
      <c r="AA883">
        <f t="shared" si="86"/>
        <v>0</v>
      </c>
      <c r="AB883">
        <f t="shared" si="83"/>
        <v>0</v>
      </c>
    </row>
    <row r="884" spans="15:28" x14ac:dyDescent="0.25">
      <c r="O884">
        <f t="shared" si="81"/>
        <v>0</v>
      </c>
      <c r="P884">
        <f>VLOOKUP("M"&amp;TEXT(G884,"0"),Punten!$A$1:$E$37,5,FALSE)</f>
        <v>0</v>
      </c>
      <c r="Q884">
        <f>VLOOKUP("M"&amp;TEXT(H884,"0"),Punten!$A$1:$E$37,5,FALSE)</f>
        <v>0</v>
      </c>
      <c r="R884">
        <f>VLOOKUP("M"&amp;TEXT(I884,"0"),Punten!$A$1:$E$37,5,FALSE)</f>
        <v>0</v>
      </c>
      <c r="S884">
        <f>VLOOKUP("K"&amp;TEXT(M884,"0"),Punten!$A$1:$E$37,5,FALSE)</f>
        <v>0</v>
      </c>
      <c r="T884">
        <f>VLOOKUP("H"&amp;TEXT(L884,"0"),Punten!$A$1:$E$37,5,FALSE)</f>
        <v>0</v>
      </c>
      <c r="U884">
        <f>VLOOKUP("F"&amp;TEXT(M884,"0"),Punten!$A$2:$E$158,5,FALSE)</f>
        <v>0</v>
      </c>
      <c r="V884">
        <f t="shared" si="84"/>
        <v>0</v>
      </c>
      <c r="W884" t="str">
        <f t="shared" si="82"/>
        <v/>
      </c>
      <c r="X884">
        <f t="shared" si="85"/>
        <v>152</v>
      </c>
      <c r="Y884" t="e">
        <f>VLOOKUP(A884,Klasses!$A$2:$B$100,2,FALSE)</f>
        <v>#N/A</v>
      </c>
      <c r="Z884" t="s">
        <v>198</v>
      </c>
      <c r="AA884">
        <f t="shared" si="86"/>
        <v>0</v>
      </c>
      <c r="AB884">
        <f t="shared" si="83"/>
        <v>0</v>
      </c>
    </row>
    <row r="885" spans="15:28" x14ac:dyDescent="0.25">
      <c r="O885">
        <f t="shared" si="81"/>
        <v>0</v>
      </c>
      <c r="P885">
        <f>VLOOKUP("M"&amp;TEXT(G885,"0"),Punten!$A$1:$E$37,5,FALSE)</f>
        <v>0</v>
      </c>
      <c r="Q885">
        <f>VLOOKUP("M"&amp;TEXT(H885,"0"),Punten!$A$1:$E$37,5,FALSE)</f>
        <v>0</v>
      </c>
      <c r="R885">
        <f>VLOOKUP("M"&amp;TEXT(I885,"0"),Punten!$A$1:$E$37,5,FALSE)</f>
        <v>0</v>
      </c>
      <c r="S885">
        <f>VLOOKUP("K"&amp;TEXT(M885,"0"),Punten!$A$1:$E$37,5,FALSE)</f>
        <v>0</v>
      </c>
      <c r="T885">
        <f>VLOOKUP("H"&amp;TEXT(L885,"0"),Punten!$A$1:$E$37,5,FALSE)</f>
        <v>0</v>
      </c>
      <c r="U885">
        <f>VLOOKUP("F"&amp;TEXT(M885,"0"),Punten!$A$2:$E$158,5,FALSE)</f>
        <v>0</v>
      </c>
      <c r="V885">
        <f t="shared" si="84"/>
        <v>0</v>
      </c>
      <c r="W885" t="str">
        <f t="shared" si="82"/>
        <v/>
      </c>
      <c r="X885">
        <f t="shared" si="85"/>
        <v>153</v>
      </c>
      <c r="Y885" t="e">
        <f>VLOOKUP(A885,Klasses!$A$2:$B$100,2,FALSE)</f>
        <v>#N/A</v>
      </c>
      <c r="Z885" t="s">
        <v>198</v>
      </c>
      <c r="AA885">
        <f t="shared" si="86"/>
        <v>0</v>
      </c>
      <c r="AB885">
        <f t="shared" si="83"/>
        <v>0</v>
      </c>
    </row>
    <row r="886" spans="15:28" x14ac:dyDescent="0.25">
      <c r="O886">
        <f t="shared" si="81"/>
        <v>0</v>
      </c>
      <c r="P886">
        <f>VLOOKUP("M"&amp;TEXT(G886,"0"),Punten!$A$1:$E$37,5,FALSE)</f>
        <v>0</v>
      </c>
      <c r="Q886">
        <f>VLOOKUP("M"&amp;TEXT(H886,"0"),Punten!$A$1:$E$37,5,FALSE)</f>
        <v>0</v>
      </c>
      <c r="R886">
        <f>VLOOKUP("M"&amp;TEXT(I886,"0"),Punten!$A$1:$E$37,5,FALSE)</f>
        <v>0</v>
      </c>
      <c r="S886">
        <f>VLOOKUP("K"&amp;TEXT(M886,"0"),Punten!$A$1:$E$37,5,FALSE)</f>
        <v>0</v>
      </c>
      <c r="T886">
        <f>VLOOKUP("H"&amp;TEXT(L886,"0"),Punten!$A$1:$E$37,5,FALSE)</f>
        <v>0</v>
      </c>
      <c r="U886">
        <f>VLOOKUP("F"&amp;TEXT(M886,"0"),Punten!$A$2:$E$158,5,FALSE)</f>
        <v>0</v>
      </c>
      <c r="V886">
        <f t="shared" si="84"/>
        <v>0</v>
      </c>
      <c r="W886" t="str">
        <f t="shared" si="82"/>
        <v/>
      </c>
      <c r="X886">
        <f t="shared" si="85"/>
        <v>154</v>
      </c>
      <c r="Y886" t="e">
        <f>VLOOKUP(A886,Klasses!$A$2:$B$100,2,FALSE)</f>
        <v>#N/A</v>
      </c>
      <c r="Z886" t="s">
        <v>198</v>
      </c>
      <c r="AA886">
        <f t="shared" si="86"/>
        <v>0</v>
      </c>
      <c r="AB886">
        <f t="shared" si="83"/>
        <v>0</v>
      </c>
    </row>
    <row r="887" spans="15:28" x14ac:dyDescent="0.25">
      <c r="O887">
        <f t="shared" si="81"/>
        <v>0</v>
      </c>
      <c r="P887">
        <f>VLOOKUP("M"&amp;TEXT(G887,"0"),Punten!$A$1:$E$37,5,FALSE)</f>
        <v>0</v>
      </c>
      <c r="Q887">
        <f>VLOOKUP("M"&amp;TEXT(H887,"0"),Punten!$A$1:$E$37,5,FALSE)</f>
        <v>0</v>
      </c>
      <c r="R887">
        <f>VLOOKUP("M"&amp;TEXT(I887,"0"),Punten!$A$1:$E$37,5,FALSE)</f>
        <v>0</v>
      </c>
      <c r="S887">
        <f>VLOOKUP("K"&amp;TEXT(M887,"0"),Punten!$A$1:$E$37,5,FALSE)</f>
        <v>0</v>
      </c>
      <c r="T887">
        <f>VLOOKUP("H"&amp;TEXT(L887,"0"),Punten!$A$1:$E$37,5,FALSE)</f>
        <v>0</v>
      </c>
      <c r="U887">
        <f>VLOOKUP("F"&amp;TEXT(M887,"0"),Punten!$A$2:$E$158,5,FALSE)</f>
        <v>0</v>
      </c>
      <c r="V887">
        <f t="shared" si="84"/>
        <v>0</v>
      </c>
      <c r="W887" t="str">
        <f t="shared" si="82"/>
        <v/>
      </c>
      <c r="X887">
        <f t="shared" si="85"/>
        <v>155</v>
      </c>
      <c r="Y887" t="e">
        <f>VLOOKUP(A887,Klasses!$A$2:$B$100,2,FALSE)</f>
        <v>#N/A</v>
      </c>
      <c r="Z887" t="s">
        <v>198</v>
      </c>
      <c r="AA887">
        <f t="shared" si="86"/>
        <v>0</v>
      </c>
      <c r="AB887">
        <f t="shared" si="83"/>
        <v>0</v>
      </c>
    </row>
    <row r="888" spans="15:28" x14ac:dyDescent="0.25">
      <c r="O888">
        <f t="shared" si="81"/>
        <v>0</v>
      </c>
      <c r="P888">
        <f>VLOOKUP("M"&amp;TEXT(G888,"0"),Punten!$A$1:$E$37,5,FALSE)</f>
        <v>0</v>
      </c>
      <c r="Q888">
        <f>VLOOKUP("M"&amp;TEXT(H888,"0"),Punten!$A$1:$E$37,5,FALSE)</f>
        <v>0</v>
      </c>
      <c r="R888">
        <f>VLOOKUP("M"&amp;TEXT(I888,"0"),Punten!$A$1:$E$37,5,FALSE)</f>
        <v>0</v>
      </c>
      <c r="S888">
        <f>VLOOKUP("K"&amp;TEXT(M888,"0"),Punten!$A$1:$E$37,5,FALSE)</f>
        <v>0</v>
      </c>
      <c r="T888">
        <f>VLOOKUP("H"&amp;TEXT(L888,"0"),Punten!$A$1:$E$37,5,FALSE)</f>
        <v>0</v>
      </c>
      <c r="U888">
        <f>VLOOKUP("F"&amp;TEXT(M888,"0"),Punten!$A$2:$E$158,5,FALSE)</f>
        <v>0</v>
      </c>
      <c r="V888">
        <f t="shared" si="84"/>
        <v>0</v>
      </c>
      <c r="W888" t="str">
        <f t="shared" si="82"/>
        <v/>
      </c>
      <c r="X888">
        <f t="shared" si="85"/>
        <v>156</v>
      </c>
      <c r="Y888" t="e">
        <f>VLOOKUP(A888,Klasses!$A$2:$B$100,2,FALSE)</f>
        <v>#N/A</v>
      </c>
      <c r="Z888" t="s">
        <v>198</v>
      </c>
      <c r="AA888">
        <f t="shared" si="86"/>
        <v>0</v>
      </c>
      <c r="AB888">
        <f t="shared" si="83"/>
        <v>0</v>
      </c>
    </row>
    <row r="889" spans="15:28" x14ac:dyDescent="0.25">
      <c r="O889">
        <f t="shared" si="81"/>
        <v>0</v>
      </c>
      <c r="P889">
        <f>VLOOKUP("M"&amp;TEXT(G889,"0"),Punten!$A$1:$E$37,5,FALSE)</f>
        <v>0</v>
      </c>
      <c r="Q889">
        <f>VLOOKUP("M"&amp;TEXT(H889,"0"),Punten!$A$1:$E$37,5,FALSE)</f>
        <v>0</v>
      </c>
      <c r="R889">
        <f>VLOOKUP("M"&amp;TEXT(I889,"0"),Punten!$A$1:$E$37,5,FALSE)</f>
        <v>0</v>
      </c>
      <c r="S889">
        <f>VLOOKUP("K"&amp;TEXT(M889,"0"),Punten!$A$1:$E$37,5,FALSE)</f>
        <v>0</v>
      </c>
      <c r="T889">
        <f>VLOOKUP("H"&amp;TEXT(L889,"0"),Punten!$A$1:$E$37,5,FALSE)</f>
        <v>0</v>
      </c>
      <c r="U889">
        <f>VLOOKUP("F"&amp;TEXT(M889,"0"),Punten!$A$2:$E$158,5,FALSE)</f>
        <v>0</v>
      </c>
      <c r="V889">
        <f t="shared" si="84"/>
        <v>0</v>
      </c>
      <c r="W889" t="str">
        <f t="shared" si="82"/>
        <v/>
      </c>
      <c r="X889">
        <f t="shared" si="85"/>
        <v>157</v>
      </c>
      <c r="Y889" t="e">
        <f>VLOOKUP(A889,Klasses!$A$2:$B$100,2,FALSE)</f>
        <v>#N/A</v>
      </c>
      <c r="Z889" t="s">
        <v>198</v>
      </c>
      <c r="AA889">
        <f t="shared" si="86"/>
        <v>0</v>
      </c>
      <c r="AB889">
        <f t="shared" si="83"/>
        <v>0</v>
      </c>
    </row>
    <row r="890" spans="15:28" x14ac:dyDescent="0.25">
      <c r="O890">
        <f t="shared" si="81"/>
        <v>0</v>
      </c>
      <c r="P890">
        <f>VLOOKUP("M"&amp;TEXT(G890,"0"),Punten!$A$1:$E$37,5,FALSE)</f>
        <v>0</v>
      </c>
      <c r="Q890">
        <f>VLOOKUP("M"&amp;TEXT(H890,"0"),Punten!$A$1:$E$37,5,FALSE)</f>
        <v>0</v>
      </c>
      <c r="R890">
        <f>VLOOKUP("M"&amp;TEXT(I890,"0"),Punten!$A$1:$E$37,5,FALSE)</f>
        <v>0</v>
      </c>
      <c r="S890">
        <f>VLOOKUP("K"&amp;TEXT(M890,"0"),Punten!$A$1:$E$37,5,FALSE)</f>
        <v>0</v>
      </c>
      <c r="T890">
        <f>VLOOKUP("H"&amp;TEXT(L890,"0"),Punten!$A$1:$E$37,5,FALSE)</f>
        <v>0</v>
      </c>
      <c r="U890">
        <f>VLOOKUP("F"&amp;TEXT(M890,"0"),Punten!$A$2:$E$158,5,FALSE)</f>
        <v>0</v>
      </c>
      <c r="V890">
        <f t="shared" si="84"/>
        <v>0</v>
      </c>
      <c r="W890" t="str">
        <f t="shared" si="82"/>
        <v/>
      </c>
      <c r="X890">
        <f t="shared" si="85"/>
        <v>158</v>
      </c>
      <c r="Y890" t="e">
        <f>VLOOKUP(A890,Klasses!$A$2:$B$100,2,FALSE)</f>
        <v>#N/A</v>
      </c>
      <c r="Z890" t="s">
        <v>198</v>
      </c>
      <c r="AA890">
        <f t="shared" si="86"/>
        <v>0</v>
      </c>
      <c r="AB890">
        <f t="shared" si="83"/>
        <v>0</v>
      </c>
    </row>
    <row r="891" spans="15:28" x14ac:dyDescent="0.25">
      <c r="O891">
        <f t="shared" si="81"/>
        <v>0</v>
      </c>
      <c r="P891">
        <f>VLOOKUP("M"&amp;TEXT(G891,"0"),Punten!$A$1:$E$37,5,FALSE)</f>
        <v>0</v>
      </c>
      <c r="Q891">
        <f>VLOOKUP("M"&amp;TEXT(H891,"0"),Punten!$A$1:$E$37,5,FALSE)</f>
        <v>0</v>
      </c>
      <c r="R891">
        <f>VLOOKUP("M"&amp;TEXT(I891,"0"),Punten!$A$1:$E$37,5,FALSE)</f>
        <v>0</v>
      </c>
      <c r="S891">
        <f>VLOOKUP("K"&amp;TEXT(M891,"0"),Punten!$A$1:$E$37,5,FALSE)</f>
        <v>0</v>
      </c>
      <c r="T891">
        <f>VLOOKUP("H"&amp;TEXT(L891,"0"),Punten!$A$1:$E$37,5,FALSE)</f>
        <v>0</v>
      </c>
      <c r="U891">
        <f>VLOOKUP("F"&amp;TEXT(M891,"0"),Punten!$A$2:$E$158,5,FALSE)</f>
        <v>0</v>
      </c>
      <c r="V891">
        <f t="shared" si="84"/>
        <v>0</v>
      </c>
      <c r="W891" t="str">
        <f t="shared" si="82"/>
        <v/>
      </c>
      <c r="X891">
        <f t="shared" si="85"/>
        <v>159</v>
      </c>
      <c r="Y891" t="e">
        <f>VLOOKUP(A891,Klasses!$A$2:$B$100,2,FALSE)</f>
        <v>#N/A</v>
      </c>
      <c r="Z891" t="s">
        <v>198</v>
      </c>
      <c r="AA891">
        <f t="shared" si="86"/>
        <v>0</v>
      </c>
      <c r="AB891">
        <f t="shared" si="83"/>
        <v>0</v>
      </c>
    </row>
    <row r="892" spans="15:28" x14ac:dyDescent="0.25">
      <c r="O892">
        <f t="shared" si="81"/>
        <v>0</v>
      </c>
      <c r="P892">
        <f>VLOOKUP("M"&amp;TEXT(G892,"0"),Punten!$A$1:$E$37,5,FALSE)</f>
        <v>0</v>
      </c>
      <c r="Q892">
        <f>VLOOKUP("M"&amp;TEXT(H892,"0"),Punten!$A$1:$E$37,5,FALSE)</f>
        <v>0</v>
      </c>
      <c r="R892">
        <f>VLOOKUP("M"&amp;TEXT(I892,"0"),Punten!$A$1:$E$37,5,FALSE)</f>
        <v>0</v>
      </c>
      <c r="S892">
        <f>VLOOKUP("K"&amp;TEXT(M892,"0"),Punten!$A$1:$E$37,5,FALSE)</f>
        <v>0</v>
      </c>
      <c r="T892">
        <f>VLOOKUP("H"&amp;TEXT(L892,"0"),Punten!$A$1:$E$37,5,FALSE)</f>
        <v>0</v>
      </c>
      <c r="U892">
        <f>VLOOKUP("F"&amp;TEXT(M892,"0"),Punten!$A$2:$E$158,5,FALSE)</f>
        <v>0</v>
      </c>
      <c r="V892">
        <f t="shared" si="84"/>
        <v>0</v>
      </c>
      <c r="W892" t="str">
        <f t="shared" si="82"/>
        <v/>
      </c>
      <c r="X892">
        <f t="shared" si="85"/>
        <v>160</v>
      </c>
      <c r="Y892" t="e">
        <f>VLOOKUP(A892,Klasses!$A$2:$B$100,2,FALSE)</f>
        <v>#N/A</v>
      </c>
      <c r="Z892" t="s">
        <v>198</v>
      </c>
      <c r="AA892">
        <f t="shared" si="86"/>
        <v>0</v>
      </c>
      <c r="AB892">
        <f t="shared" si="83"/>
        <v>0</v>
      </c>
    </row>
    <row r="893" spans="15:28" x14ac:dyDescent="0.25">
      <c r="O893">
        <f t="shared" si="81"/>
        <v>0</v>
      </c>
      <c r="P893">
        <f>VLOOKUP("M"&amp;TEXT(G893,"0"),Punten!$A$1:$E$37,5,FALSE)</f>
        <v>0</v>
      </c>
      <c r="Q893">
        <f>VLOOKUP("M"&amp;TEXT(H893,"0"),Punten!$A$1:$E$37,5,FALSE)</f>
        <v>0</v>
      </c>
      <c r="R893">
        <f>VLOOKUP("M"&amp;TEXT(I893,"0"),Punten!$A$1:$E$37,5,FALSE)</f>
        <v>0</v>
      </c>
      <c r="S893">
        <f>VLOOKUP("K"&amp;TEXT(M893,"0"),Punten!$A$1:$E$37,5,FALSE)</f>
        <v>0</v>
      </c>
      <c r="T893">
        <f>VLOOKUP("H"&amp;TEXT(L893,"0"),Punten!$A$1:$E$37,5,FALSE)</f>
        <v>0</v>
      </c>
      <c r="U893">
        <f>VLOOKUP("F"&amp;TEXT(M893,"0"),Punten!$A$2:$E$158,5,FALSE)</f>
        <v>0</v>
      </c>
      <c r="V893">
        <f t="shared" si="84"/>
        <v>0</v>
      </c>
      <c r="W893" t="str">
        <f t="shared" si="82"/>
        <v/>
      </c>
      <c r="X893">
        <f t="shared" si="85"/>
        <v>161</v>
      </c>
      <c r="Y893" t="e">
        <f>VLOOKUP(A893,Klasses!$A$2:$B$100,2,FALSE)</f>
        <v>#N/A</v>
      </c>
      <c r="Z893" t="s">
        <v>198</v>
      </c>
      <c r="AA893">
        <f t="shared" si="86"/>
        <v>0</v>
      </c>
      <c r="AB893">
        <f t="shared" si="83"/>
        <v>0</v>
      </c>
    </row>
    <row r="894" spans="15:28" x14ac:dyDescent="0.25">
      <c r="O894">
        <f t="shared" si="81"/>
        <v>0</v>
      </c>
      <c r="P894">
        <f>VLOOKUP("M"&amp;TEXT(G894,"0"),Punten!$A$1:$E$37,5,FALSE)</f>
        <v>0</v>
      </c>
      <c r="Q894">
        <f>VLOOKUP("M"&amp;TEXT(H894,"0"),Punten!$A$1:$E$37,5,FALSE)</f>
        <v>0</v>
      </c>
      <c r="R894">
        <f>VLOOKUP("M"&amp;TEXT(I894,"0"),Punten!$A$1:$E$37,5,FALSE)</f>
        <v>0</v>
      </c>
      <c r="S894">
        <f>VLOOKUP("K"&amp;TEXT(M894,"0"),Punten!$A$1:$E$37,5,FALSE)</f>
        <v>0</v>
      </c>
      <c r="T894">
        <f>VLOOKUP("H"&amp;TEXT(L894,"0"),Punten!$A$1:$E$37,5,FALSE)</f>
        <v>0</v>
      </c>
      <c r="U894">
        <f>VLOOKUP("F"&amp;TEXT(M894,"0"),Punten!$A$2:$E$158,5,FALSE)</f>
        <v>0</v>
      </c>
      <c r="V894">
        <f t="shared" si="84"/>
        <v>0</v>
      </c>
      <c r="W894" t="str">
        <f t="shared" si="82"/>
        <v/>
      </c>
      <c r="X894">
        <f t="shared" si="85"/>
        <v>162</v>
      </c>
      <c r="Y894" t="e">
        <f>VLOOKUP(A894,Klasses!$A$2:$B$100,2,FALSE)</f>
        <v>#N/A</v>
      </c>
      <c r="Z894" t="s">
        <v>198</v>
      </c>
      <c r="AA894">
        <f t="shared" si="86"/>
        <v>0</v>
      </c>
      <c r="AB894">
        <f t="shared" si="83"/>
        <v>0</v>
      </c>
    </row>
    <row r="895" spans="15:28" x14ac:dyDescent="0.25">
      <c r="O895">
        <f t="shared" si="81"/>
        <v>0</v>
      </c>
      <c r="P895">
        <f>VLOOKUP("M"&amp;TEXT(G895,"0"),Punten!$A$1:$E$37,5,FALSE)</f>
        <v>0</v>
      </c>
      <c r="Q895">
        <f>VLOOKUP("M"&amp;TEXT(H895,"0"),Punten!$A$1:$E$37,5,FALSE)</f>
        <v>0</v>
      </c>
      <c r="R895">
        <f>VLOOKUP("M"&amp;TEXT(I895,"0"),Punten!$A$1:$E$37,5,FALSE)</f>
        <v>0</v>
      </c>
      <c r="S895">
        <f>VLOOKUP("K"&amp;TEXT(M895,"0"),Punten!$A$1:$E$37,5,FALSE)</f>
        <v>0</v>
      </c>
      <c r="T895">
        <f>VLOOKUP("H"&amp;TEXT(L895,"0"),Punten!$A$1:$E$37,5,FALSE)</f>
        <v>0</v>
      </c>
      <c r="U895">
        <f>VLOOKUP("F"&amp;TEXT(M895,"0"),Punten!$A$2:$E$158,5,FALSE)</f>
        <v>0</v>
      </c>
      <c r="V895">
        <f t="shared" si="84"/>
        <v>0</v>
      </c>
      <c r="W895" t="str">
        <f t="shared" si="82"/>
        <v/>
      </c>
      <c r="X895">
        <f t="shared" si="85"/>
        <v>163</v>
      </c>
      <c r="Y895" t="e">
        <f>VLOOKUP(A895,Klasses!$A$2:$B$100,2,FALSE)</f>
        <v>#N/A</v>
      </c>
      <c r="Z895" t="s">
        <v>198</v>
      </c>
      <c r="AA895">
        <f t="shared" si="86"/>
        <v>0</v>
      </c>
      <c r="AB895">
        <f t="shared" si="83"/>
        <v>0</v>
      </c>
    </row>
    <row r="896" spans="15:28" x14ac:dyDescent="0.25">
      <c r="O896">
        <f t="shared" si="81"/>
        <v>0</v>
      </c>
      <c r="P896">
        <f>VLOOKUP("M"&amp;TEXT(G896,"0"),Punten!$A$1:$E$37,5,FALSE)</f>
        <v>0</v>
      </c>
      <c r="Q896">
        <f>VLOOKUP("M"&amp;TEXT(H896,"0"),Punten!$A$1:$E$37,5,FALSE)</f>
        <v>0</v>
      </c>
      <c r="R896">
        <f>VLOOKUP("M"&amp;TEXT(I896,"0"),Punten!$A$1:$E$37,5,FALSE)</f>
        <v>0</v>
      </c>
      <c r="S896">
        <f>VLOOKUP("K"&amp;TEXT(M896,"0"),Punten!$A$1:$E$37,5,FALSE)</f>
        <v>0</v>
      </c>
      <c r="T896">
        <f>VLOOKUP("H"&amp;TEXT(L896,"0"),Punten!$A$1:$E$37,5,FALSE)</f>
        <v>0</v>
      </c>
      <c r="U896">
        <f>VLOOKUP("F"&amp;TEXT(M896,"0"),Punten!$A$2:$E$158,5,FALSE)</f>
        <v>0</v>
      </c>
      <c r="V896">
        <f t="shared" si="84"/>
        <v>0</v>
      </c>
      <c r="W896" t="str">
        <f t="shared" si="82"/>
        <v/>
      </c>
      <c r="X896">
        <f t="shared" si="85"/>
        <v>164</v>
      </c>
      <c r="Y896" t="e">
        <f>VLOOKUP(A896,Klasses!$A$2:$B$100,2,FALSE)</f>
        <v>#N/A</v>
      </c>
      <c r="Z896" t="s">
        <v>198</v>
      </c>
      <c r="AA896">
        <f t="shared" si="86"/>
        <v>0</v>
      </c>
      <c r="AB896">
        <f t="shared" si="83"/>
        <v>0</v>
      </c>
    </row>
    <row r="897" spans="15:28" x14ac:dyDescent="0.25">
      <c r="O897">
        <f t="shared" si="81"/>
        <v>0</v>
      </c>
      <c r="P897">
        <f>VLOOKUP("M"&amp;TEXT(G897,"0"),Punten!$A$1:$E$37,5,FALSE)</f>
        <v>0</v>
      </c>
      <c r="Q897">
        <f>VLOOKUP("M"&amp;TEXT(H897,"0"),Punten!$A$1:$E$37,5,FALSE)</f>
        <v>0</v>
      </c>
      <c r="R897">
        <f>VLOOKUP("M"&amp;TEXT(I897,"0"),Punten!$A$1:$E$37,5,FALSE)</f>
        <v>0</v>
      </c>
      <c r="S897">
        <f>VLOOKUP("K"&amp;TEXT(M897,"0"),Punten!$A$1:$E$37,5,FALSE)</f>
        <v>0</v>
      </c>
      <c r="T897">
        <f>VLOOKUP("H"&amp;TEXT(L897,"0"),Punten!$A$1:$E$37,5,FALSE)</f>
        <v>0</v>
      </c>
      <c r="U897">
        <f>VLOOKUP("F"&amp;TEXT(M897,"0"),Punten!$A$2:$E$158,5,FALSE)</f>
        <v>0</v>
      </c>
      <c r="V897">
        <f t="shared" si="84"/>
        <v>0</v>
      </c>
      <c r="W897" t="str">
        <f t="shared" si="82"/>
        <v/>
      </c>
      <c r="X897">
        <f t="shared" si="85"/>
        <v>165</v>
      </c>
      <c r="Y897" t="e">
        <f>VLOOKUP(A897,Klasses!$A$2:$B$100,2,FALSE)</f>
        <v>#N/A</v>
      </c>
      <c r="Z897" t="s">
        <v>198</v>
      </c>
      <c r="AA897">
        <f t="shared" si="86"/>
        <v>0</v>
      </c>
      <c r="AB897">
        <f t="shared" si="83"/>
        <v>0</v>
      </c>
    </row>
    <row r="898" spans="15:28" x14ac:dyDescent="0.25">
      <c r="O898">
        <f t="shared" ref="O898:O961" si="87">COUNTIF($W$2:$W$5,W898)</f>
        <v>0</v>
      </c>
      <c r="P898">
        <f>VLOOKUP("M"&amp;TEXT(G898,"0"),Punten!$A$1:$E$37,5,FALSE)</f>
        <v>0</v>
      </c>
      <c r="Q898">
        <f>VLOOKUP("M"&amp;TEXT(H898,"0"),Punten!$A$1:$E$37,5,FALSE)</f>
        <v>0</v>
      </c>
      <c r="R898">
        <f>VLOOKUP("M"&amp;TEXT(I898,"0"),Punten!$A$1:$E$37,5,FALSE)</f>
        <v>0</v>
      </c>
      <c r="S898">
        <f>VLOOKUP("K"&amp;TEXT(M898,"0"),Punten!$A$1:$E$37,5,FALSE)</f>
        <v>0</v>
      </c>
      <c r="T898">
        <f>VLOOKUP("H"&amp;TEXT(L898,"0"),Punten!$A$1:$E$37,5,FALSE)</f>
        <v>0</v>
      </c>
      <c r="U898">
        <f>VLOOKUP("F"&amp;TEXT(M898,"0"),Punten!$A$2:$E$158,5,FALSE)</f>
        <v>0</v>
      </c>
      <c r="V898">
        <f t="shared" si="84"/>
        <v>0</v>
      </c>
      <c r="W898" t="str">
        <f t="shared" ref="W898:W961" si="88">N898&amp;A898</f>
        <v/>
      </c>
      <c r="X898">
        <f t="shared" si="85"/>
        <v>166</v>
      </c>
      <c r="Y898" t="e">
        <f>VLOOKUP(A898,Klasses!$A$2:$B$100,2,FALSE)</f>
        <v>#N/A</v>
      </c>
      <c r="Z898" t="s">
        <v>198</v>
      </c>
      <c r="AA898">
        <f t="shared" si="86"/>
        <v>0</v>
      </c>
      <c r="AB898">
        <f t="shared" ref="AB898:AB961" si="89">D898</f>
        <v>0</v>
      </c>
    </row>
    <row r="899" spans="15:28" x14ac:dyDescent="0.25">
      <c r="O899">
        <f t="shared" si="87"/>
        <v>0</v>
      </c>
      <c r="P899">
        <f>VLOOKUP("M"&amp;TEXT(G899,"0"),Punten!$A$1:$E$37,5,FALSE)</f>
        <v>0</v>
      </c>
      <c r="Q899">
        <f>VLOOKUP("M"&amp;TEXT(H899,"0"),Punten!$A$1:$E$37,5,FALSE)</f>
        <v>0</v>
      </c>
      <c r="R899">
        <f>VLOOKUP("M"&amp;TEXT(I899,"0"),Punten!$A$1:$E$37,5,FALSE)</f>
        <v>0</v>
      </c>
      <c r="S899">
        <f>VLOOKUP("K"&amp;TEXT(M899,"0"),Punten!$A$1:$E$37,5,FALSE)</f>
        <v>0</v>
      </c>
      <c r="T899">
        <f>VLOOKUP("H"&amp;TEXT(L899,"0"),Punten!$A$1:$E$37,5,FALSE)</f>
        <v>0</v>
      </c>
      <c r="U899">
        <f>VLOOKUP("F"&amp;TEXT(M899,"0"),Punten!$A$2:$E$158,5,FALSE)</f>
        <v>0</v>
      </c>
      <c r="V899">
        <f t="shared" si="84"/>
        <v>0</v>
      </c>
      <c r="W899" t="str">
        <f t="shared" si="88"/>
        <v/>
      </c>
      <c r="X899">
        <f t="shared" si="85"/>
        <v>167</v>
      </c>
      <c r="Y899" t="e">
        <f>VLOOKUP(A899,Klasses!$A$2:$B$100,2,FALSE)</f>
        <v>#N/A</v>
      </c>
      <c r="Z899" t="s">
        <v>198</v>
      </c>
      <c r="AA899">
        <f t="shared" si="86"/>
        <v>0</v>
      </c>
      <c r="AB899">
        <f t="shared" si="89"/>
        <v>0</v>
      </c>
    </row>
    <row r="900" spans="15:28" x14ac:dyDescent="0.25">
      <c r="O900">
        <f t="shared" si="87"/>
        <v>0</v>
      </c>
      <c r="P900">
        <f>VLOOKUP("M"&amp;TEXT(G900,"0"),Punten!$A$1:$E$37,5,FALSE)</f>
        <v>0</v>
      </c>
      <c r="Q900">
        <f>VLOOKUP("M"&amp;TEXT(H900,"0"),Punten!$A$1:$E$37,5,FALSE)</f>
        <v>0</v>
      </c>
      <c r="R900">
        <f>VLOOKUP("M"&amp;TEXT(I900,"0"),Punten!$A$1:$E$37,5,FALSE)</f>
        <v>0</v>
      </c>
      <c r="S900">
        <f>VLOOKUP("K"&amp;TEXT(M900,"0"),Punten!$A$1:$E$37,5,FALSE)</f>
        <v>0</v>
      </c>
      <c r="T900">
        <f>VLOOKUP("H"&amp;TEXT(L900,"0"),Punten!$A$1:$E$37,5,FALSE)</f>
        <v>0</v>
      </c>
      <c r="U900">
        <f>VLOOKUP("F"&amp;TEXT(M900,"0"),Punten!$A$2:$E$158,5,FALSE)</f>
        <v>0</v>
      </c>
      <c r="V900">
        <f t="shared" si="84"/>
        <v>0</v>
      </c>
      <c r="W900" t="str">
        <f t="shared" si="88"/>
        <v/>
      </c>
      <c r="X900">
        <f t="shared" si="85"/>
        <v>168</v>
      </c>
      <c r="Y900" t="e">
        <f>VLOOKUP(A900,Klasses!$A$2:$B$100,2,FALSE)</f>
        <v>#N/A</v>
      </c>
      <c r="Z900" t="s">
        <v>198</v>
      </c>
      <c r="AA900">
        <f t="shared" si="86"/>
        <v>0</v>
      </c>
      <c r="AB900">
        <f t="shared" si="89"/>
        <v>0</v>
      </c>
    </row>
    <row r="901" spans="15:28" x14ac:dyDescent="0.25">
      <c r="O901">
        <f t="shared" si="87"/>
        <v>0</v>
      </c>
      <c r="P901">
        <f>VLOOKUP("M"&amp;TEXT(G901,"0"),Punten!$A$1:$E$37,5,FALSE)</f>
        <v>0</v>
      </c>
      <c r="Q901">
        <f>VLOOKUP("M"&amp;TEXT(H901,"0"),Punten!$A$1:$E$37,5,FALSE)</f>
        <v>0</v>
      </c>
      <c r="R901">
        <f>VLOOKUP("M"&amp;TEXT(I901,"0"),Punten!$A$1:$E$37,5,FALSE)</f>
        <v>0</v>
      </c>
      <c r="S901">
        <f>VLOOKUP("K"&amp;TEXT(M901,"0"),Punten!$A$1:$E$37,5,FALSE)</f>
        <v>0</v>
      </c>
      <c r="T901">
        <f>VLOOKUP("H"&amp;TEXT(L901,"0"),Punten!$A$1:$E$37,5,FALSE)</f>
        <v>0</v>
      </c>
      <c r="U901">
        <f>VLOOKUP("F"&amp;TEXT(M901,"0"),Punten!$A$2:$E$158,5,FALSE)</f>
        <v>0</v>
      </c>
      <c r="V901">
        <f t="shared" si="84"/>
        <v>0</v>
      </c>
      <c r="W901" t="str">
        <f t="shared" si="88"/>
        <v/>
      </c>
      <c r="X901">
        <f t="shared" si="85"/>
        <v>169</v>
      </c>
      <c r="Y901" t="e">
        <f>VLOOKUP(A901,Klasses!$A$2:$B$100,2,FALSE)</f>
        <v>#N/A</v>
      </c>
      <c r="Z901" t="s">
        <v>198</v>
      </c>
      <c r="AA901">
        <f t="shared" si="86"/>
        <v>0</v>
      </c>
      <c r="AB901">
        <f t="shared" si="89"/>
        <v>0</v>
      </c>
    </row>
    <row r="902" spans="15:28" x14ac:dyDescent="0.25">
      <c r="O902">
        <f t="shared" si="87"/>
        <v>0</v>
      </c>
      <c r="P902">
        <f>VLOOKUP("M"&amp;TEXT(G902,"0"),Punten!$A$1:$E$37,5,FALSE)</f>
        <v>0</v>
      </c>
      <c r="Q902">
        <f>VLOOKUP("M"&amp;TEXT(H902,"0"),Punten!$A$1:$E$37,5,FALSE)</f>
        <v>0</v>
      </c>
      <c r="R902">
        <f>VLOOKUP("M"&amp;TEXT(I902,"0"),Punten!$A$1:$E$37,5,FALSE)</f>
        <v>0</v>
      </c>
      <c r="S902">
        <f>VLOOKUP("K"&amp;TEXT(M902,"0"),Punten!$A$1:$E$37,5,FALSE)</f>
        <v>0</v>
      </c>
      <c r="T902">
        <f>VLOOKUP("H"&amp;TEXT(L902,"0"),Punten!$A$1:$E$37,5,FALSE)</f>
        <v>0</v>
      </c>
      <c r="U902">
        <f>VLOOKUP("F"&amp;TEXT(M902,"0"),Punten!$A$2:$E$158,5,FALSE)</f>
        <v>0</v>
      </c>
      <c r="V902">
        <f t="shared" si="84"/>
        <v>0</v>
      </c>
      <c r="W902" t="str">
        <f t="shared" si="88"/>
        <v/>
      </c>
      <c r="X902">
        <f t="shared" si="85"/>
        <v>170</v>
      </c>
      <c r="Y902" t="e">
        <f>VLOOKUP(A902,Klasses!$A$2:$B$100,2,FALSE)</f>
        <v>#N/A</v>
      </c>
      <c r="Z902" t="s">
        <v>198</v>
      </c>
      <c r="AA902">
        <f t="shared" si="86"/>
        <v>0</v>
      </c>
      <c r="AB902">
        <f t="shared" si="89"/>
        <v>0</v>
      </c>
    </row>
    <row r="903" spans="15:28" x14ac:dyDescent="0.25">
      <c r="O903">
        <f t="shared" si="87"/>
        <v>0</v>
      </c>
      <c r="P903">
        <f>VLOOKUP("M"&amp;TEXT(G903,"0"),Punten!$A$1:$E$37,5,FALSE)</f>
        <v>0</v>
      </c>
      <c r="Q903">
        <f>VLOOKUP("M"&amp;TEXT(H903,"0"),Punten!$A$1:$E$37,5,FALSE)</f>
        <v>0</v>
      </c>
      <c r="R903">
        <f>VLOOKUP("M"&amp;TEXT(I903,"0"),Punten!$A$1:$E$37,5,FALSE)</f>
        <v>0</v>
      </c>
      <c r="S903">
        <f>VLOOKUP("K"&amp;TEXT(M903,"0"),Punten!$A$1:$E$37,5,FALSE)</f>
        <v>0</v>
      </c>
      <c r="T903">
        <f>VLOOKUP("H"&amp;TEXT(L903,"0"),Punten!$A$1:$E$37,5,FALSE)</f>
        <v>0</v>
      </c>
      <c r="U903">
        <f>VLOOKUP("F"&amp;TEXT(M903,"0"),Punten!$A$2:$E$158,5,FALSE)</f>
        <v>0</v>
      </c>
      <c r="V903">
        <f t="shared" si="84"/>
        <v>0</v>
      </c>
      <c r="W903" t="str">
        <f t="shared" si="88"/>
        <v/>
      </c>
      <c r="X903">
        <f t="shared" si="85"/>
        <v>171</v>
      </c>
      <c r="Y903" t="e">
        <f>VLOOKUP(A903,Klasses!$A$2:$B$100,2,FALSE)</f>
        <v>#N/A</v>
      </c>
      <c r="Z903" t="s">
        <v>198</v>
      </c>
      <c r="AA903">
        <f t="shared" si="86"/>
        <v>0</v>
      </c>
      <c r="AB903">
        <f t="shared" si="89"/>
        <v>0</v>
      </c>
    </row>
    <row r="904" spans="15:28" x14ac:dyDescent="0.25">
      <c r="O904">
        <f t="shared" si="87"/>
        <v>0</v>
      </c>
      <c r="P904">
        <f>VLOOKUP("M"&amp;TEXT(G904,"0"),Punten!$A$1:$E$37,5,FALSE)</f>
        <v>0</v>
      </c>
      <c r="Q904">
        <f>VLOOKUP("M"&amp;TEXT(H904,"0"),Punten!$A$1:$E$37,5,FALSE)</f>
        <v>0</v>
      </c>
      <c r="R904">
        <f>VLOOKUP("M"&amp;TEXT(I904,"0"),Punten!$A$1:$E$37,5,FALSE)</f>
        <v>0</v>
      </c>
      <c r="S904">
        <f>VLOOKUP("K"&amp;TEXT(M904,"0"),Punten!$A$1:$E$37,5,FALSE)</f>
        <v>0</v>
      </c>
      <c r="T904">
        <f>VLOOKUP("H"&amp;TEXT(L904,"0"),Punten!$A$1:$E$37,5,FALSE)</f>
        <v>0</v>
      </c>
      <c r="U904">
        <f>VLOOKUP("F"&amp;TEXT(M904,"0"),Punten!$A$2:$E$158,5,FALSE)</f>
        <v>0</v>
      </c>
      <c r="V904">
        <f t="shared" si="84"/>
        <v>0</v>
      </c>
      <c r="W904" t="str">
        <f t="shared" si="88"/>
        <v/>
      </c>
      <c r="X904">
        <f t="shared" si="85"/>
        <v>172</v>
      </c>
      <c r="Y904" t="e">
        <f>VLOOKUP(A904,Klasses!$A$2:$B$100,2,FALSE)</f>
        <v>#N/A</v>
      </c>
      <c r="Z904" t="s">
        <v>198</v>
      </c>
      <c r="AA904">
        <f t="shared" si="86"/>
        <v>0</v>
      </c>
      <c r="AB904">
        <f t="shared" si="89"/>
        <v>0</v>
      </c>
    </row>
    <row r="905" spans="15:28" x14ac:dyDescent="0.25">
      <c r="O905">
        <f t="shared" si="87"/>
        <v>0</v>
      </c>
      <c r="P905">
        <f>VLOOKUP("M"&amp;TEXT(G905,"0"),Punten!$A$1:$E$37,5,FALSE)</f>
        <v>0</v>
      </c>
      <c r="Q905">
        <f>VLOOKUP("M"&amp;TEXT(H905,"0"),Punten!$A$1:$E$37,5,FALSE)</f>
        <v>0</v>
      </c>
      <c r="R905">
        <f>VLOOKUP("M"&amp;TEXT(I905,"0"),Punten!$A$1:$E$37,5,FALSE)</f>
        <v>0</v>
      </c>
      <c r="S905">
        <f>VLOOKUP("K"&amp;TEXT(M905,"0"),Punten!$A$1:$E$37,5,FALSE)</f>
        <v>0</v>
      </c>
      <c r="T905">
        <f>VLOOKUP("H"&amp;TEXT(L905,"0"),Punten!$A$1:$E$37,5,FALSE)</f>
        <v>0</v>
      </c>
      <c r="U905">
        <f>VLOOKUP("F"&amp;TEXT(M905,"0"),Punten!$A$2:$E$158,5,FALSE)</f>
        <v>0</v>
      </c>
      <c r="V905">
        <f t="shared" si="84"/>
        <v>0</v>
      </c>
      <c r="W905" t="str">
        <f t="shared" si="88"/>
        <v/>
      </c>
      <c r="X905">
        <f t="shared" si="85"/>
        <v>173</v>
      </c>
      <c r="Y905" t="e">
        <f>VLOOKUP(A905,Klasses!$A$2:$B$100,2,FALSE)</f>
        <v>#N/A</v>
      </c>
      <c r="Z905" t="s">
        <v>198</v>
      </c>
      <c r="AA905">
        <f t="shared" si="86"/>
        <v>0</v>
      </c>
      <c r="AB905">
        <f t="shared" si="89"/>
        <v>0</v>
      </c>
    </row>
    <row r="906" spans="15:28" x14ac:dyDescent="0.25">
      <c r="O906">
        <f t="shared" si="87"/>
        <v>0</v>
      </c>
      <c r="P906">
        <f>VLOOKUP("M"&amp;TEXT(G906,"0"),Punten!$A$1:$E$37,5,FALSE)</f>
        <v>0</v>
      </c>
      <c r="Q906">
        <f>VLOOKUP("M"&amp;TEXT(H906,"0"),Punten!$A$1:$E$37,5,FALSE)</f>
        <v>0</v>
      </c>
      <c r="R906">
        <f>VLOOKUP("M"&amp;TEXT(I906,"0"),Punten!$A$1:$E$37,5,FALSE)</f>
        <v>0</v>
      </c>
      <c r="S906">
        <f>VLOOKUP("K"&amp;TEXT(M906,"0"),Punten!$A$1:$E$37,5,FALSE)</f>
        <v>0</v>
      </c>
      <c r="T906">
        <f>VLOOKUP("H"&amp;TEXT(L906,"0"),Punten!$A$1:$E$37,5,FALSE)</f>
        <v>0</v>
      </c>
      <c r="U906">
        <f>VLOOKUP("F"&amp;TEXT(M906,"0"),Punten!$A$2:$E$158,5,FALSE)</f>
        <v>0</v>
      </c>
      <c r="V906">
        <f t="shared" si="84"/>
        <v>0</v>
      </c>
      <c r="W906" t="str">
        <f t="shared" si="88"/>
        <v/>
      </c>
      <c r="X906">
        <f t="shared" si="85"/>
        <v>174</v>
      </c>
      <c r="Y906" t="e">
        <f>VLOOKUP(A906,Klasses!$A$2:$B$100,2,FALSE)</f>
        <v>#N/A</v>
      </c>
      <c r="Z906" t="s">
        <v>198</v>
      </c>
      <c r="AA906">
        <f t="shared" si="86"/>
        <v>0</v>
      </c>
      <c r="AB906">
        <f t="shared" si="89"/>
        <v>0</v>
      </c>
    </row>
    <row r="907" spans="15:28" x14ac:dyDescent="0.25">
      <c r="O907">
        <f t="shared" si="87"/>
        <v>0</v>
      </c>
      <c r="P907">
        <f>VLOOKUP("M"&amp;TEXT(G907,"0"),Punten!$A$1:$E$37,5,FALSE)</f>
        <v>0</v>
      </c>
      <c r="Q907">
        <f>VLOOKUP("M"&amp;TEXT(H907,"0"),Punten!$A$1:$E$37,5,FALSE)</f>
        <v>0</v>
      </c>
      <c r="R907">
        <f>VLOOKUP("M"&amp;TEXT(I907,"0"),Punten!$A$1:$E$37,5,FALSE)</f>
        <v>0</v>
      </c>
      <c r="S907">
        <f>VLOOKUP("K"&amp;TEXT(M907,"0"),Punten!$A$1:$E$37,5,FALSE)</f>
        <v>0</v>
      </c>
      <c r="T907">
        <f>VLOOKUP("H"&amp;TEXT(L907,"0"),Punten!$A$1:$E$37,5,FALSE)</f>
        <v>0</v>
      </c>
      <c r="U907">
        <f>VLOOKUP("F"&amp;TEXT(M907,"0"),Punten!$A$2:$E$158,5,FALSE)</f>
        <v>0</v>
      </c>
      <c r="V907">
        <f t="shared" si="84"/>
        <v>0</v>
      </c>
      <c r="W907" t="str">
        <f t="shared" si="88"/>
        <v/>
      </c>
      <c r="X907">
        <f t="shared" si="85"/>
        <v>175</v>
      </c>
      <c r="Y907" t="e">
        <f>VLOOKUP(A907,Klasses!$A$2:$B$100,2,FALSE)</f>
        <v>#N/A</v>
      </c>
      <c r="Z907" t="s">
        <v>198</v>
      </c>
      <c r="AA907">
        <f t="shared" si="86"/>
        <v>0</v>
      </c>
      <c r="AB907">
        <f t="shared" si="89"/>
        <v>0</v>
      </c>
    </row>
    <row r="908" spans="15:28" x14ac:dyDescent="0.25">
      <c r="O908">
        <f t="shared" si="87"/>
        <v>0</v>
      </c>
      <c r="P908">
        <f>VLOOKUP("M"&amp;TEXT(G908,"0"),Punten!$A$1:$E$37,5,FALSE)</f>
        <v>0</v>
      </c>
      <c r="Q908">
        <f>VLOOKUP("M"&amp;TEXT(H908,"0"),Punten!$A$1:$E$37,5,FALSE)</f>
        <v>0</v>
      </c>
      <c r="R908">
        <f>VLOOKUP("M"&amp;TEXT(I908,"0"),Punten!$A$1:$E$37,5,FALSE)</f>
        <v>0</v>
      </c>
      <c r="S908">
        <f>VLOOKUP("K"&amp;TEXT(M908,"0"),Punten!$A$1:$E$37,5,FALSE)</f>
        <v>0</v>
      </c>
      <c r="T908">
        <f>VLOOKUP("H"&amp;TEXT(L908,"0"),Punten!$A$1:$E$37,5,FALSE)</f>
        <v>0</v>
      </c>
      <c r="U908">
        <f>VLOOKUP("F"&amp;TEXT(M908,"0"),Punten!$A$2:$E$158,5,FALSE)</f>
        <v>0</v>
      </c>
      <c r="V908">
        <f t="shared" si="84"/>
        <v>0</v>
      </c>
      <c r="W908" t="str">
        <f t="shared" si="88"/>
        <v/>
      </c>
      <c r="X908">
        <f t="shared" si="85"/>
        <v>176</v>
      </c>
      <c r="Y908" t="e">
        <f>VLOOKUP(A908,Klasses!$A$2:$B$100,2,FALSE)</f>
        <v>#N/A</v>
      </c>
      <c r="Z908" t="s">
        <v>198</v>
      </c>
      <c r="AA908">
        <f t="shared" si="86"/>
        <v>0</v>
      </c>
      <c r="AB908">
        <f t="shared" si="89"/>
        <v>0</v>
      </c>
    </row>
    <row r="909" spans="15:28" x14ac:dyDescent="0.25">
      <c r="O909">
        <f t="shared" si="87"/>
        <v>0</v>
      </c>
      <c r="P909">
        <f>VLOOKUP("M"&amp;TEXT(G909,"0"),Punten!$A$1:$E$37,5,FALSE)</f>
        <v>0</v>
      </c>
      <c r="Q909">
        <f>VLOOKUP("M"&amp;TEXT(H909,"0"),Punten!$A$1:$E$37,5,FALSE)</f>
        <v>0</v>
      </c>
      <c r="R909">
        <f>VLOOKUP("M"&amp;TEXT(I909,"0"),Punten!$A$1:$E$37,5,FALSE)</f>
        <v>0</v>
      </c>
      <c r="S909">
        <f>VLOOKUP("K"&amp;TEXT(M909,"0"),Punten!$A$1:$E$37,5,FALSE)</f>
        <v>0</v>
      </c>
      <c r="T909">
        <f>VLOOKUP("H"&amp;TEXT(L909,"0"),Punten!$A$1:$E$37,5,FALSE)</f>
        <v>0</v>
      </c>
      <c r="U909">
        <f>VLOOKUP("F"&amp;TEXT(M909,"0"),Punten!$A$2:$E$158,5,FALSE)</f>
        <v>0</v>
      </c>
      <c r="V909">
        <f t="shared" si="84"/>
        <v>0</v>
      </c>
      <c r="W909" t="str">
        <f t="shared" si="88"/>
        <v/>
      </c>
      <c r="X909">
        <f t="shared" si="85"/>
        <v>177</v>
      </c>
      <c r="Y909" t="e">
        <f>VLOOKUP(A909,Klasses!$A$2:$B$100,2,FALSE)</f>
        <v>#N/A</v>
      </c>
      <c r="Z909" t="s">
        <v>198</v>
      </c>
      <c r="AA909">
        <f t="shared" si="86"/>
        <v>0</v>
      </c>
      <c r="AB909">
        <f t="shared" si="89"/>
        <v>0</v>
      </c>
    </row>
    <row r="910" spans="15:28" x14ac:dyDescent="0.25">
      <c r="O910">
        <f t="shared" si="87"/>
        <v>0</v>
      </c>
      <c r="P910">
        <f>VLOOKUP("M"&amp;TEXT(G910,"0"),Punten!$A$1:$E$37,5,FALSE)</f>
        <v>0</v>
      </c>
      <c r="Q910">
        <f>VLOOKUP("M"&amp;TEXT(H910,"0"),Punten!$A$1:$E$37,5,FALSE)</f>
        <v>0</v>
      </c>
      <c r="R910">
        <f>VLOOKUP("M"&amp;TEXT(I910,"0"),Punten!$A$1:$E$37,5,FALSE)</f>
        <v>0</v>
      </c>
      <c r="S910">
        <f>VLOOKUP("K"&amp;TEXT(M910,"0"),Punten!$A$1:$E$37,5,FALSE)</f>
        <v>0</v>
      </c>
      <c r="T910">
        <f>VLOOKUP("H"&amp;TEXT(L910,"0"),Punten!$A$1:$E$37,5,FALSE)</f>
        <v>0</v>
      </c>
      <c r="U910">
        <f>VLOOKUP("F"&amp;TEXT(M910,"0"),Punten!$A$2:$E$158,5,FALSE)</f>
        <v>0</v>
      </c>
      <c r="V910">
        <f t="shared" si="84"/>
        <v>0</v>
      </c>
      <c r="W910" t="str">
        <f t="shared" si="88"/>
        <v/>
      </c>
      <c r="X910">
        <f t="shared" si="85"/>
        <v>178</v>
      </c>
      <c r="Y910" t="e">
        <f>VLOOKUP(A910,Klasses!$A$2:$B$100,2,FALSE)</f>
        <v>#N/A</v>
      </c>
      <c r="Z910" t="s">
        <v>198</v>
      </c>
      <c r="AA910">
        <f t="shared" si="86"/>
        <v>0</v>
      </c>
      <c r="AB910">
        <f t="shared" si="89"/>
        <v>0</v>
      </c>
    </row>
    <row r="911" spans="15:28" x14ac:dyDescent="0.25">
      <c r="O911">
        <f t="shared" si="87"/>
        <v>0</v>
      </c>
      <c r="P911">
        <f>VLOOKUP("M"&amp;TEXT(G911,"0"),Punten!$A$1:$E$37,5,FALSE)</f>
        <v>0</v>
      </c>
      <c r="Q911">
        <f>VLOOKUP("M"&amp;TEXT(H911,"0"),Punten!$A$1:$E$37,5,FALSE)</f>
        <v>0</v>
      </c>
      <c r="R911">
        <f>VLOOKUP("M"&amp;TEXT(I911,"0"),Punten!$A$1:$E$37,5,FALSE)</f>
        <v>0</v>
      </c>
      <c r="S911">
        <f>VLOOKUP("K"&amp;TEXT(M911,"0"),Punten!$A$1:$E$37,5,FALSE)</f>
        <v>0</v>
      </c>
      <c r="T911">
        <f>VLOOKUP("H"&amp;TEXT(L911,"0"),Punten!$A$1:$E$37,5,FALSE)</f>
        <v>0</v>
      </c>
      <c r="U911">
        <f>VLOOKUP("F"&amp;TEXT(M911,"0"),Punten!$A$2:$E$158,5,FALSE)</f>
        <v>0</v>
      </c>
      <c r="V911">
        <f t="shared" si="84"/>
        <v>0</v>
      </c>
      <c r="W911" t="str">
        <f t="shared" si="88"/>
        <v/>
      </c>
      <c r="X911">
        <f t="shared" si="85"/>
        <v>179</v>
      </c>
      <c r="Y911" t="e">
        <f>VLOOKUP(A911,Klasses!$A$2:$B$100,2,FALSE)</f>
        <v>#N/A</v>
      </c>
      <c r="Z911" t="s">
        <v>198</v>
      </c>
      <c r="AA911">
        <f t="shared" si="86"/>
        <v>0</v>
      </c>
      <c r="AB911">
        <f t="shared" si="89"/>
        <v>0</v>
      </c>
    </row>
    <row r="912" spans="15:28" x14ac:dyDescent="0.25">
      <c r="O912">
        <f t="shared" si="87"/>
        <v>0</v>
      </c>
      <c r="P912">
        <f>VLOOKUP("M"&amp;TEXT(G912,"0"),Punten!$A$1:$E$37,5,FALSE)</f>
        <v>0</v>
      </c>
      <c r="Q912">
        <f>VLOOKUP("M"&amp;TEXT(H912,"0"),Punten!$A$1:$E$37,5,FALSE)</f>
        <v>0</v>
      </c>
      <c r="R912">
        <f>VLOOKUP("M"&amp;TEXT(I912,"0"),Punten!$A$1:$E$37,5,FALSE)</f>
        <v>0</v>
      </c>
      <c r="S912">
        <f>VLOOKUP("K"&amp;TEXT(M912,"0"),Punten!$A$1:$E$37,5,FALSE)</f>
        <v>0</v>
      </c>
      <c r="T912">
        <f>VLOOKUP("H"&amp;TEXT(L912,"0"),Punten!$A$1:$E$37,5,FALSE)</f>
        <v>0</v>
      </c>
      <c r="U912">
        <f>VLOOKUP("F"&amp;TEXT(M912,"0"),Punten!$A$2:$E$158,5,FALSE)</f>
        <v>0</v>
      </c>
      <c r="V912">
        <f t="shared" si="84"/>
        <v>0</v>
      </c>
      <c r="W912" t="str">
        <f t="shared" si="88"/>
        <v/>
      </c>
      <c r="X912">
        <f t="shared" si="85"/>
        <v>180</v>
      </c>
      <c r="Y912" t="e">
        <f>VLOOKUP(A912,Klasses!$A$2:$B$100,2,FALSE)</f>
        <v>#N/A</v>
      </c>
      <c r="Z912" t="s">
        <v>198</v>
      </c>
      <c r="AA912">
        <f t="shared" si="86"/>
        <v>0</v>
      </c>
      <c r="AB912">
        <f t="shared" si="89"/>
        <v>0</v>
      </c>
    </row>
    <row r="913" spans="15:28" x14ac:dyDescent="0.25">
      <c r="O913">
        <f t="shared" si="87"/>
        <v>0</v>
      </c>
      <c r="P913">
        <f>VLOOKUP("M"&amp;TEXT(G913,"0"),Punten!$A$1:$E$37,5,FALSE)</f>
        <v>0</v>
      </c>
      <c r="Q913">
        <f>VLOOKUP("M"&amp;TEXT(H913,"0"),Punten!$A$1:$E$37,5,FALSE)</f>
        <v>0</v>
      </c>
      <c r="R913">
        <f>VLOOKUP("M"&amp;TEXT(I913,"0"),Punten!$A$1:$E$37,5,FALSE)</f>
        <v>0</v>
      </c>
      <c r="S913">
        <f>VLOOKUP("K"&amp;TEXT(M913,"0"),Punten!$A$1:$E$37,5,FALSE)</f>
        <v>0</v>
      </c>
      <c r="T913">
        <f>VLOOKUP("H"&amp;TEXT(L913,"0"),Punten!$A$1:$E$37,5,FALSE)</f>
        <v>0</v>
      </c>
      <c r="U913">
        <f>VLOOKUP("F"&amp;TEXT(M913,"0"),Punten!$A$2:$E$158,5,FALSE)</f>
        <v>0</v>
      </c>
      <c r="V913">
        <f t="shared" si="84"/>
        <v>0</v>
      </c>
      <c r="W913" t="str">
        <f t="shared" si="88"/>
        <v/>
      </c>
      <c r="X913">
        <f t="shared" si="85"/>
        <v>181</v>
      </c>
      <c r="Y913" t="e">
        <f>VLOOKUP(A913,Klasses!$A$2:$B$100,2,FALSE)</f>
        <v>#N/A</v>
      </c>
      <c r="Z913" t="s">
        <v>198</v>
      </c>
      <c r="AA913">
        <f t="shared" si="86"/>
        <v>0</v>
      </c>
      <c r="AB913">
        <f t="shared" si="89"/>
        <v>0</v>
      </c>
    </row>
    <row r="914" spans="15:28" x14ac:dyDescent="0.25">
      <c r="O914">
        <f t="shared" si="87"/>
        <v>0</v>
      </c>
      <c r="P914">
        <f>VLOOKUP("M"&amp;TEXT(G914,"0"),Punten!$A$1:$E$37,5,FALSE)</f>
        <v>0</v>
      </c>
      <c r="Q914">
        <f>VLOOKUP("M"&amp;TEXT(H914,"0"),Punten!$A$1:$E$37,5,FALSE)</f>
        <v>0</v>
      </c>
      <c r="R914">
        <f>VLOOKUP("M"&amp;TEXT(I914,"0"),Punten!$A$1:$E$37,5,FALSE)</f>
        <v>0</v>
      </c>
      <c r="S914">
        <f>VLOOKUP("K"&amp;TEXT(M914,"0"),Punten!$A$1:$E$37,5,FALSE)</f>
        <v>0</v>
      </c>
      <c r="T914">
        <f>VLOOKUP("H"&amp;TEXT(L914,"0"),Punten!$A$1:$E$37,5,FALSE)</f>
        <v>0</v>
      </c>
      <c r="U914">
        <f>VLOOKUP("F"&amp;TEXT(M914,"0"),Punten!$A$2:$E$158,5,FALSE)</f>
        <v>0</v>
      </c>
      <c r="V914">
        <f t="shared" ref="V914:V977" si="90">SUM(P914:U914)</f>
        <v>0</v>
      </c>
      <c r="W914" t="str">
        <f t="shared" si="88"/>
        <v/>
      </c>
      <c r="X914">
        <f t="shared" si="85"/>
        <v>182</v>
      </c>
      <c r="Y914" t="e">
        <f>VLOOKUP(A914,Klasses!$A$2:$B$100,2,FALSE)</f>
        <v>#N/A</v>
      </c>
      <c r="Z914" t="s">
        <v>198</v>
      </c>
      <c r="AA914">
        <f t="shared" si="86"/>
        <v>0</v>
      </c>
      <c r="AB914">
        <f t="shared" si="89"/>
        <v>0</v>
      </c>
    </row>
    <row r="915" spans="15:28" x14ac:dyDescent="0.25">
      <c r="O915">
        <f t="shared" si="87"/>
        <v>0</v>
      </c>
      <c r="P915">
        <f>VLOOKUP("M"&amp;TEXT(G915,"0"),Punten!$A$1:$E$37,5,FALSE)</f>
        <v>0</v>
      </c>
      <c r="Q915">
        <f>VLOOKUP("M"&amp;TEXT(H915,"0"),Punten!$A$1:$E$37,5,FALSE)</f>
        <v>0</v>
      </c>
      <c r="R915">
        <f>VLOOKUP("M"&amp;TEXT(I915,"0"),Punten!$A$1:$E$37,5,FALSE)</f>
        <v>0</v>
      </c>
      <c r="S915">
        <f>VLOOKUP("K"&amp;TEXT(M915,"0"),Punten!$A$1:$E$37,5,FALSE)</f>
        <v>0</v>
      </c>
      <c r="T915">
        <f>VLOOKUP("H"&amp;TEXT(L915,"0"),Punten!$A$1:$E$37,5,FALSE)</f>
        <v>0</v>
      </c>
      <c r="U915">
        <f>VLOOKUP("F"&amp;TEXT(M915,"0"),Punten!$A$2:$E$158,5,FALSE)</f>
        <v>0</v>
      </c>
      <c r="V915">
        <f t="shared" si="90"/>
        <v>0</v>
      </c>
      <c r="W915" t="str">
        <f t="shared" si="88"/>
        <v/>
      </c>
      <c r="X915">
        <f t="shared" si="85"/>
        <v>183</v>
      </c>
      <c r="Y915" t="e">
        <f>VLOOKUP(A915,Klasses!$A$2:$B$100,2,FALSE)</f>
        <v>#N/A</v>
      </c>
      <c r="Z915" t="s">
        <v>198</v>
      </c>
      <c r="AA915">
        <f t="shared" si="86"/>
        <v>0</v>
      </c>
      <c r="AB915">
        <f t="shared" si="89"/>
        <v>0</v>
      </c>
    </row>
    <row r="916" spans="15:28" x14ac:dyDescent="0.25">
      <c r="O916">
        <f t="shared" si="87"/>
        <v>0</v>
      </c>
      <c r="P916">
        <f>VLOOKUP("M"&amp;TEXT(G916,"0"),Punten!$A$1:$E$37,5,FALSE)</f>
        <v>0</v>
      </c>
      <c r="Q916">
        <f>VLOOKUP("M"&amp;TEXT(H916,"0"),Punten!$A$1:$E$37,5,FALSE)</f>
        <v>0</v>
      </c>
      <c r="R916">
        <f>VLOOKUP("M"&amp;TEXT(I916,"0"),Punten!$A$1:$E$37,5,FALSE)</f>
        <v>0</v>
      </c>
      <c r="S916">
        <f>VLOOKUP("K"&amp;TEXT(M916,"0"),Punten!$A$1:$E$37,5,FALSE)</f>
        <v>0</v>
      </c>
      <c r="T916">
        <f>VLOOKUP("H"&amp;TEXT(L916,"0"),Punten!$A$1:$E$37,5,FALSE)</f>
        <v>0</v>
      </c>
      <c r="U916">
        <f>VLOOKUP("F"&amp;TEXT(M916,"0"),Punten!$A$2:$E$158,5,FALSE)</f>
        <v>0</v>
      </c>
      <c r="V916">
        <f t="shared" si="90"/>
        <v>0</v>
      </c>
      <c r="W916" t="str">
        <f t="shared" si="88"/>
        <v/>
      </c>
      <c r="X916">
        <f t="shared" si="85"/>
        <v>184</v>
      </c>
      <c r="Y916" t="e">
        <f>VLOOKUP(A916,Klasses!$A$2:$B$100,2,FALSE)</f>
        <v>#N/A</v>
      </c>
      <c r="Z916" t="s">
        <v>198</v>
      </c>
      <c r="AA916">
        <f t="shared" si="86"/>
        <v>0</v>
      </c>
      <c r="AB916">
        <f t="shared" si="89"/>
        <v>0</v>
      </c>
    </row>
    <row r="917" spans="15:28" x14ac:dyDescent="0.25">
      <c r="O917">
        <f t="shared" si="87"/>
        <v>0</v>
      </c>
      <c r="P917">
        <f>VLOOKUP("M"&amp;TEXT(G917,"0"),Punten!$A$1:$E$37,5,FALSE)</f>
        <v>0</v>
      </c>
      <c r="Q917">
        <f>VLOOKUP("M"&amp;TEXT(H917,"0"),Punten!$A$1:$E$37,5,FALSE)</f>
        <v>0</v>
      </c>
      <c r="R917">
        <f>VLOOKUP("M"&amp;TEXT(I917,"0"),Punten!$A$1:$E$37,5,FALSE)</f>
        <v>0</v>
      </c>
      <c r="S917">
        <f>VLOOKUP("K"&amp;TEXT(M917,"0"),Punten!$A$1:$E$37,5,FALSE)</f>
        <v>0</v>
      </c>
      <c r="T917">
        <f>VLOOKUP("H"&amp;TEXT(L917,"0"),Punten!$A$1:$E$37,5,FALSE)</f>
        <v>0</v>
      </c>
      <c r="U917">
        <f>VLOOKUP("F"&amp;TEXT(M917,"0"),Punten!$A$2:$E$158,5,FALSE)</f>
        <v>0</v>
      </c>
      <c r="V917">
        <f t="shared" si="90"/>
        <v>0</v>
      </c>
      <c r="W917" t="str">
        <f t="shared" si="88"/>
        <v/>
      </c>
      <c r="X917">
        <f t="shared" si="85"/>
        <v>185</v>
      </c>
      <c r="Y917" t="e">
        <f>VLOOKUP(A917,Klasses!$A$2:$B$100,2,FALSE)</f>
        <v>#N/A</v>
      </c>
      <c r="Z917" t="s">
        <v>198</v>
      </c>
      <c r="AA917">
        <f t="shared" si="86"/>
        <v>0</v>
      </c>
      <c r="AB917">
        <f t="shared" si="89"/>
        <v>0</v>
      </c>
    </row>
    <row r="918" spans="15:28" x14ac:dyDescent="0.25">
      <c r="O918">
        <f t="shared" si="87"/>
        <v>0</v>
      </c>
      <c r="P918">
        <f>VLOOKUP("M"&amp;TEXT(G918,"0"),Punten!$A$1:$E$37,5,FALSE)</f>
        <v>0</v>
      </c>
      <c r="Q918">
        <f>VLOOKUP("M"&amp;TEXT(H918,"0"),Punten!$A$1:$E$37,5,FALSE)</f>
        <v>0</v>
      </c>
      <c r="R918">
        <f>VLOOKUP("M"&amp;TEXT(I918,"0"),Punten!$A$1:$E$37,5,FALSE)</f>
        <v>0</v>
      </c>
      <c r="S918">
        <f>VLOOKUP("K"&amp;TEXT(M918,"0"),Punten!$A$1:$E$37,5,FALSE)</f>
        <v>0</v>
      </c>
      <c r="T918">
        <f>VLOOKUP("H"&amp;TEXT(L918,"0"),Punten!$A$1:$E$37,5,FALSE)</f>
        <v>0</v>
      </c>
      <c r="U918">
        <f>VLOOKUP("F"&amp;TEXT(M918,"0"),Punten!$A$2:$E$158,5,FALSE)</f>
        <v>0</v>
      </c>
      <c r="V918">
        <f t="shared" si="90"/>
        <v>0</v>
      </c>
      <c r="W918" t="str">
        <f t="shared" si="88"/>
        <v/>
      </c>
      <c r="X918">
        <f t="shared" si="85"/>
        <v>186</v>
      </c>
      <c r="Y918" t="e">
        <f>VLOOKUP(A918,Klasses!$A$2:$B$100,2,FALSE)</f>
        <v>#N/A</v>
      </c>
      <c r="Z918" t="s">
        <v>198</v>
      </c>
      <c r="AA918">
        <f t="shared" si="86"/>
        <v>0</v>
      </c>
      <c r="AB918">
        <f t="shared" si="89"/>
        <v>0</v>
      </c>
    </row>
    <row r="919" spans="15:28" x14ac:dyDescent="0.25">
      <c r="O919">
        <f t="shared" si="87"/>
        <v>0</v>
      </c>
      <c r="P919">
        <f>VLOOKUP("M"&amp;TEXT(G919,"0"),Punten!$A$1:$E$37,5,FALSE)</f>
        <v>0</v>
      </c>
      <c r="Q919">
        <f>VLOOKUP("M"&amp;TEXT(H919,"0"),Punten!$A$1:$E$37,5,FALSE)</f>
        <v>0</v>
      </c>
      <c r="R919">
        <f>VLOOKUP("M"&amp;TEXT(I919,"0"),Punten!$A$1:$E$37,5,FALSE)</f>
        <v>0</v>
      </c>
      <c r="S919">
        <f>VLOOKUP("K"&amp;TEXT(M919,"0"),Punten!$A$1:$E$37,5,FALSE)</f>
        <v>0</v>
      </c>
      <c r="T919">
        <f>VLOOKUP("H"&amp;TEXT(L919,"0"),Punten!$A$1:$E$37,5,FALSE)</f>
        <v>0</v>
      </c>
      <c r="U919">
        <f>VLOOKUP("F"&amp;TEXT(M919,"0"),Punten!$A$2:$E$158,5,FALSE)</f>
        <v>0</v>
      </c>
      <c r="V919">
        <f t="shared" si="90"/>
        <v>0</v>
      </c>
      <c r="W919" t="str">
        <f t="shared" si="88"/>
        <v/>
      </c>
      <c r="X919">
        <f t="shared" si="85"/>
        <v>187</v>
      </c>
      <c r="Y919" t="e">
        <f>VLOOKUP(A919,Klasses!$A$2:$B$100,2,FALSE)</f>
        <v>#N/A</v>
      </c>
      <c r="Z919" t="s">
        <v>198</v>
      </c>
      <c r="AA919">
        <f t="shared" si="86"/>
        <v>0</v>
      </c>
      <c r="AB919">
        <f t="shared" si="89"/>
        <v>0</v>
      </c>
    </row>
    <row r="920" spans="15:28" x14ac:dyDescent="0.25">
      <c r="O920">
        <f t="shared" si="87"/>
        <v>0</v>
      </c>
      <c r="P920">
        <f>VLOOKUP("M"&amp;TEXT(G920,"0"),Punten!$A$1:$E$37,5,FALSE)</f>
        <v>0</v>
      </c>
      <c r="Q920">
        <f>VLOOKUP("M"&amp;TEXT(H920,"0"),Punten!$A$1:$E$37,5,FALSE)</f>
        <v>0</v>
      </c>
      <c r="R920">
        <f>VLOOKUP("M"&amp;TEXT(I920,"0"),Punten!$A$1:$E$37,5,FALSE)</f>
        <v>0</v>
      </c>
      <c r="S920">
        <f>VLOOKUP("K"&amp;TEXT(M920,"0"),Punten!$A$1:$E$37,5,FALSE)</f>
        <v>0</v>
      </c>
      <c r="T920">
        <f>VLOOKUP("H"&amp;TEXT(L920,"0"),Punten!$A$1:$E$37,5,FALSE)</f>
        <v>0</v>
      </c>
      <c r="U920">
        <f>VLOOKUP("F"&amp;TEXT(M920,"0"),Punten!$A$2:$E$158,5,FALSE)</f>
        <v>0</v>
      </c>
      <c r="V920">
        <f t="shared" si="90"/>
        <v>0</v>
      </c>
      <c r="W920" t="str">
        <f t="shared" si="88"/>
        <v/>
      </c>
      <c r="X920">
        <f t="shared" si="85"/>
        <v>188</v>
      </c>
      <c r="Y920" t="e">
        <f>VLOOKUP(A920,Klasses!$A$2:$B$100,2,FALSE)</f>
        <v>#N/A</v>
      </c>
      <c r="Z920" t="s">
        <v>198</v>
      </c>
      <c r="AA920">
        <f t="shared" si="86"/>
        <v>0</v>
      </c>
      <c r="AB920">
        <f t="shared" si="89"/>
        <v>0</v>
      </c>
    </row>
    <row r="921" spans="15:28" x14ac:dyDescent="0.25">
      <c r="O921">
        <f t="shared" si="87"/>
        <v>0</v>
      </c>
      <c r="P921">
        <f>VLOOKUP("M"&amp;TEXT(G921,"0"),Punten!$A$1:$E$37,5,FALSE)</f>
        <v>0</v>
      </c>
      <c r="Q921">
        <f>VLOOKUP("M"&amp;TEXT(H921,"0"),Punten!$A$1:$E$37,5,FALSE)</f>
        <v>0</v>
      </c>
      <c r="R921">
        <f>VLOOKUP("M"&amp;TEXT(I921,"0"),Punten!$A$1:$E$37,5,FALSE)</f>
        <v>0</v>
      </c>
      <c r="S921">
        <f>VLOOKUP("K"&amp;TEXT(M921,"0"),Punten!$A$1:$E$37,5,FALSE)</f>
        <v>0</v>
      </c>
      <c r="T921">
        <f>VLOOKUP("H"&amp;TEXT(L921,"0"),Punten!$A$1:$E$37,5,FALSE)</f>
        <v>0</v>
      </c>
      <c r="U921">
        <f>VLOOKUP("F"&amp;TEXT(M921,"0"),Punten!$A$2:$E$158,5,FALSE)</f>
        <v>0</v>
      </c>
      <c r="V921">
        <f t="shared" si="90"/>
        <v>0</v>
      </c>
      <c r="W921" t="str">
        <f t="shared" si="88"/>
        <v/>
      </c>
      <c r="X921">
        <f t="shared" si="85"/>
        <v>189</v>
      </c>
      <c r="Y921" t="e">
        <f>VLOOKUP(A921,Klasses!$A$2:$B$100,2,FALSE)</f>
        <v>#N/A</v>
      </c>
      <c r="Z921" t="s">
        <v>198</v>
      </c>
      <c r="AA921">
        <f t="shared" si="86"/>
        <v>0</v>
      </c>
      <c r="AB921">
        <f t="shared" si="89"/>
        <v>0</v>
      </c>
    </row>
    <row r="922" spans="15:28" x14ac:dyDescent="0.25">
      <c r="O922">
        <f t="shared" si="87"/>
        <v>0</v>
      </c>
      <c r="P922">
        <f>VLOOKUP("M"&amp;TEXT(G922,"0"),Punten!$A$1:$E$37,5,FALSE)</f>
        <v>0</v>
      </c>
      <c r="Q922">
        <f>VLOOKUP("M"&amp;TEXT(H922,"0"),Punten!$A$1:$E$37,5,FALSE)</f>
        <v>0</v>
      </c>
      <c r="R922">
        <f>VLOOKUP("M"&amp;TEXT(I922,"0"),Punten!$A$1:$E$37,5,FALSE)</f>
        <v>0</v>
      </c>
      <c r="S922">
        <f>VLOOKUP("K"&amp;TEXT(M922,"0"),Punten!$A$1:$E$37,5,FALSE)</f>
        <v>0</v>
      </c>
      <c r="T922">
        <f>VLOOKUP("H"&amp;TEXT(L922,"0"),Punten!$A$1:$E$37,5,FALSE)</f>
        <v>0</v>
      </c>
      <c r="U922">
        <f>VLOOKUP("F"&amp;TEXT(M922,"0"),Punten!$A$2:$E$158,5,FALSE)</f>
        <v>0</v>
      </c>
      <c r="V922">
        <f t="shared" si="90"/>
        <v>0</v>
      </c>
      <c r="W922" t="str">
        <f t="shared" si="88"/>
        <v/>
      </c>
      <c r="X922">
        <f t="shared" si="85"/>
        <v>190</v>
      </c>
      <c r="Y922" t="e">
        <f>VLOOKUP(A922,Klasses!$A$2:$B$100,2,FALSE)</f>
        <v>#N/A</v>
      </c>
      <c r="Z922" t="s">
        <v>198</v>
      </c>
      <c r="AA922">
        <f t="shared" si="86"/>
        <v>0</v>
      </c>
      <c r="AB922">
        <f t="shared" si="89"/>
        <v>0</v>
      </c>
    </row>
    <row r="923" spans="15:28" x14ac:dyDescent="0.25">
      <c r="O923">
        <f t="shared" si="87"/>
        <v>0</v>
      </c>
      <c r="P923">
        <f>VLOOKUP("M"&amp;TEXT(G923,"0"),Punten!$A$1:$E$37,5,FALSE)</f>
        <v>0</v>
      </c>
      <c r="Q923">
        <f>VLOOKUP("M"&amp;TEXT(H923,"0"),Punten!$A$1:$E$37,5,FALSE)</f>
        <v>0</v>
      </c>
      <c r="R923">
        <f>VLOOKUP("M"&amp;TEXT(I923,"0"),Punten!$A$1:$E$37,5,FALSE)</f>
        <v>0</v>
      </c>
      <c r="S923">
        <f>VLOOKUP("K"&amp;TEXT(M923,"0"),Punten!$A$1:$E$37,5,FALSE)</f>
        <v>0</v>
      </c>
      <c r="T923">
        <f>VLOOKUP("H"&amp;TEXT(L923,"0"),Punten!$A$1:$E$37,5,FALSE)</f>
        <v>0</v>
      </c>
      <c r="U923">
        <f>VLOOKUP("F"&amp;TEXT(M923,"0"),Punten!$A$2:$E$158,5,FALSE)</f>
        <v>0</v>
      </c>
      <c r="V923">
        <f t="shared" si="90"/>
        <v>0</v>
      </c>
      <c r="W923" t="str">
        <f t="shared" si="88"/>
        <v/>
      </c>
      <c r="X923">
        <f t="shared" si="85"/>
        <v>191</v>
      </c>
      <c r="Y923" t="e">
        <f>VLOOKUP(A923,Klasses!$A$2:$B$100,2,FALSE)</f>
        <v>#N/A</v>
      </c>
      <c r="Z923" t="s">
        <v>198</v>
      </c>
      <c r="AA923">
        <f t="shared" si="86"/>
        <v>0</v>
      </c>
      <c r="AB923">
        <f t="shared" si="89"/>
        <v>0</v>
      </c>
    </row>
    <row r="924" spans="15:28" x14ac:dyDescent="0.25">
      <c r="O924">
        <f t="shared" si="87"/>
        <v>0</v>
      </c>
      <c r="P924">
        <f>VLOOKUP("M"&amp;TEXT(G924,"0"),Punten!$A$1:$E$37,5,FALSE)</f>
        <v>0</v>
      </c>
      <c r="Q924">
        <f>VLOOKUP("M"&amp;TEXT(H924,"0"),Punten!$A$1:$E$37,5,FALSE)</f>
        <v>0</v>
      </c>
      <c r="R924">
        <f>VLOOKUP("M"&amp;TEXT(I924,"0"),Punten!$A$1:$E$37,5,FALSE)</f>
        <v>0</v>
      </c>
      <c r="S924">
        <f>VLOOKUP("K"&amp;TEXT(M924,"0"),Punten!$A$1:$E$37,5,FALSE)</f>
        <v>0</v>
      </c>
      <c r="T924">
        <f>VLOOKUP("H"&amp;TEXT(L924,"0"),Punten!$A$1:$E$37,5,FALSE)</f>
        <v>0</v>
      </c>
      <c r="U924">
        <f>VLOOKUP("F"&amp;TEXT(M924,"0"),Punten!$A$2:$E$158,5,FALSE)</f>
        <v>0</v>
      </c>
      <c r="V924">
        <f t="shared" si="90"/>
        <v>0</v>
      </c>
      <c r="W924" t="str">
        <f t="shared" si="88"/>
        <v/>
      </c>
      <c r="X924">
        <f t="shared" si="85"/>
        <v>192</v>
      </c>
      <c r="Y924" t="e">
        <f>VLOOKUP(A924,Klasses!$A$2:$B$100,2,FALSE)</f>
        <v>#N/A</v>
      </c>
      <c r="Z924" t="s">
        <v>198</v>
      </c>
      <c r="AA924">
        <f t="shared" si="86"/>
        <v>0</v>
      </c>
      <c r="AB924">
        <f t="shared" si="89"/>
        <v>0</v>
      </c>
    </row>
    <row r="925" spans="15:28" x14ac:dyDescent="0.25">
      <c r="O925">
        <f t="shared" si="87"/>
        <v>0</v>
      </c>
      <c r="P925">
        <f>VLOOKUP("M"&amp;TEXT(G925,"0"),Punten!$A$1:$E$37,5,FALSE)</f>
        <v>0</v>
      </c>
      <c r="Q925">
        <f>VLOOKUP("M"&amp;TEXT(H925,"0"),Punten!$A$1:$E$37,5,FALSE)</f>
        <v>0</v>
      </c>
      <c r="R925">
        <f>VLOOKUP("M"&amp;TEXT(I925,"0"),Punten!$A$1:$E$37,5,FALSE)</f>
        <v>0</v>
      </c>
      <c r="S925">
        <f>VLOOKUP("K"&amp;TEXT(M925,"0"),Punten!$A$1:$E$37,5,FALSE)</f>
        <v>0</v>
      </c>
      <c r="T925">
        <f>VLOOKUP("H"&amp;TEXT(L925,"0"),Punten!$A$1:$E$37,5,FALSE)</f>
        <v>0</v>
      </c>
      <c r="U925">
        <f>VLOOKUP("F"&amp;TEXT(M925,"0"),Punten!$A$2:$E$158,5,FALSE)</f>
        <v>0</v>
      </c>
      <c r="V925">
        <f t="shared" si="90"/>
        <v>0</v>
      </c>
      <c r="W925" t="str">
        <f t="shared" si="88"/>
        <v/>
      </c>
      <c r="X925">
        <f t="shared" si="85"/>
        <v>193</v>
      </c>
      <c r="Y925" t="e">
        <f>VLOOKUP(A925,Klasses!$A$2:$B$100,2,FALSE)</f>
        <v>#N/A</v>
      </c>
      <c r="Z925" t="s">
        <v>198</v>
      </c>
      <c r="AA925">
        <f t="shared" si="86"/>
        <v>0</v>
      </c>
      <c r="AB925">
        <f t="shared" si="89"/>
        <v>0</v>
      </c>
    </row>
    <row r="926" spans="15:28" x14ac:dyDescent="0.25">
      <c r="O926">
        <f t="shared" si="87"/>
        <v>0</v>
      </c>
      <c r="P926">
        <f>VLOOKUP("M"&amp;TEXT(G926,"0"),Punten!$A$1:$E$37,5,FALSE)</f>
        <v>0</v>
      </c>
      <c r="Q926">
        <f>VLOOKUP("M"&amp;TEXT(H926,"0"),Punten!$A$1:$E$37,5,FALSE)</f>
        <v>0</v>
      </c>
      <c r="R926">
        <f>VLOOKUP("M"&amp;TEXT(I926,"0"),Punten!$A$1:$E$37,5,FALSE)</f>
        <v>0</v>
      </c>
      <c r="S926">
        <f>VLOOKUP("K"&amp;TEXT(M926,"0"),Punten!$A$1:$E$37,5,FALSE)</f>
        <v>0</v>
      </c>
      <c r="T926">
        <f>VLOOKUP("H"&amp;TEXT(L926,"0"),Punten!$A$1:$E$37,5,FALSE)</f>
        <v>0</v>
      </c>
      <c r="U926">
        <f>VLOOKUP("F"&amp;TEXT(M926,"0"),Punten!$A$2:$E$158,5,FALSE)</f>
        <v>0</v>
      </c>
      <c r="V926">
        <f t="shared" si="90"/>
        <v>0</v>
      </c>
      <c r="W926" t="str">
        <f t="shared" si="88"/>
        <v/>
      </c>
      <c r="X926">
        <f t="shared" si="85"/>
        <v>194</v>
      </c>
      <c r="Y926" t="e">
        <f>VLOOKUP(A926,Klasses!$A$2:$B$100,2,FALSE)</f>
        <v>#N/A</v>
      </c>
      <c r="Z926" t="s">
        <v>198</v>
      </c>
      <c r="AA926">
        <f t="shared" si="86"/>
        <v>0</v>
      </c>
      <c r="AB926">
        <f t="shared" si="89"/>
        <v>0</v>
      </c>
    </row>
    <row r="927" spans="15:28" x14ac:dyDescent="0.25">
      <c r="O927">
        <f t="shared" si="87"/>
        <v>0</v>
      </c>
      <c r="P927">
        <f>VLOOKUP("M"&amp;TEXT(G927,"0"),Punten!$A$1:$E$37,5,FALSE)</f>
        <v>0</v>
      </c>
      <c r="Q927">
        <f>VLOOKUP("M"&amp;TEXT(H927,"0"),Punten!$A$1:$E$37,5,FALSE)</f>
        <v>0</v>
      </c>
      <c r="R927">
        <f>VLOOKUP("M"&amp;TEXT(I927,"0"),Punten!$A$1:$E$37,5,FALSE)</f>
        <v>0</v>
      </c>
      <c r="S927">
        <f>VLOOKUP("K"&amp;TEXT(M927,"0"),Punten!$A$1:$E$37,5,FALSE)</f>
        <v>0</v>
      </c>
      <c r="T927">
        <f>VLOOKUP("H"&amp;TEXT(L927,"0"),Punten!$A$1:$E$37,5,FALSE)</f>
        <v>0</v>
      </c>
      <c r="U927">
        <f>VLOOKUP("F"&amp;TEXT(M927,"0"),Punten!$A$2:$E$158,5,FALSE)</f>
        <v>0</v>
      </c>
      <c r="V927">
        <f t="shared" si="90"/>
        <v>0</v>
      </c>
      <c r="W927" t="str">
        <f t="shared" si="88"/>
        <v/>
      </c>
      <c r="X927">
        <f t="shared" si="85"/>
        <v>195</v>
      </c>
      <c r="Y927" t="e">
        <f>VLOOKUP(A927,Klasses!$A$2:$B$100,2,FALSE)</f>
        <v>#N/A</v>
      </c>
      <c r="Z927" t="s">
        <v>198</v>
      </c>
      <c r="AA927">
        <f t="shared" si="86"/>
        <v>0</v>
      </c>
      <c r="AB927">
        <f t="shared" si="89"/>
        <v>0</v>
      </c>
    </row>
    <row r="928" spans="15:28" x14ac:dyDescent="0.25">
      <c r="O928">
        <f t="shared" si="87"/>
        <v>0</v>
      </c>
      <c r="P928">
        <f>VLOOKUP("M"&amp;TEXT(G928,"0"),Punten!$A$1:$E$37,5,FALSE)</f>
        <v>0</v>
      </c>
      <c r="Q928">
        <f>VLOOKUP("M"&amp;TEXT(H928,"0"),Punten!$A$1:$E$37,5,FALSE)</f>
        <v>0</v>
      </c>
      <c r="R928">
        <f>VLOOKUP("M"&amp;TEXT(I928,"0"),Punten!$A$1:$E$37,5,FALSE)</f>
        <v>0</v>
      </c>
      <c r="S928">
        <f>VLOOKUP("K"&amp;TEXT(M928,"0"),Punten!$A$1:$E$37,5,FALSE)</f>
        <v>0</v>
      </c>
      <c r="T928">
        <f>VLOOKUP("H"&amp;TEXT(L928,"0"),Punten!$A$1:$E$37,5,FALSE)</f>
        <v>0</v>
      </c>
      <c r="U928">
        <f>VLOOKUP("F"&amp;TEXT(M928,"0"),Punten!$A$2:$E$158,5,FALSE)</f>
        <v>0</v>
      </c>
      <c r="V928">
        <f t="shared" si="90"/>
        <v>0</v>
      </c>
      <c r="W928" t="str">
        <f t="shared" si="88"/>
        <v/>
      </c>
      <c r="X928">
        <f t="shared" si="85"/>
        <v>196</v>
      </c>
      <c r="Y928" t="e">
        <f>VLOOKUP(A928,Klasses!$A$2:$B$100,2,FALSE)</f>
        <v>#N/A</v>
      </c>
      <c r="Z928" t="s">
        <v>198</v>
      </c>
      <c r="AA928">
        <f t="shared" si="86"/>
        <v>0</v>
      </c>
      <c r="AB928">
        <f t="shared" si="89"/>
        <v>0</v>
      </c>
    </row>
    <row r="929" spans="15:28" x14ac:dyDescent="0.25">
      <c r="O929">
        <f t="shared" si="87"/>
        <v>0</v>
      </c>
      <c r="P929">
        <f>VLOOKUP("M"&amp;TEXT(G929,"0"),Punten!$A$1:$E$37,5,FALSE)</f>
        <v>0</v>
      </c>
      <c r="Q929">
        <f>VLOOKUP("M"&amp;TEXT(H929,"0"),Punten!$A$1:$E$37,5,FALSE)</f>
        <v>0</v>
      </c>
      <c r="R929">
        <f>VLOOKUP("M"&amp;TEXT(I929,"0"),Punten!$A$1:$E$37,5,FALSE)</f>
        <v>0</v>
      </c>
      <c r="S929">
        <f>VLOOKUP("K"&amp;TEXT(M929,"0"),Punten!$A$1:$E$37,5,FALSE)</f>
        <v>0</v>
      </c>
      <c r="T929">
        <f>VLOOKUP("H"&amp;TEXT(L929,"0"),Punten!$A$1:$E$37,5,FALSE)</f>
        <v>0</v>
      </c>
      <c r="U929">
        <f>VLOOKUP("F"&amp;TEXT(M929,"0"),Punten!$A$2:$E$158,5,FALSE)</f>
        <v>0</v>
      </c>
      <c r="V929">
        <f t="shared" si="90"/>
        <v>0</v>
      </c>
      <c r="W929" t="str">
        <f t="shared" si="88"/>
        <v/>
      </c>
      <c r="X929">
        <f t="shared" si="85"/>
        <v>197</v>
      </c>
      <c r="Y929" t="e">
        <f>VLOOKUP(A929,Klasses!$A$2:$B$100,2,FALSE)</f>
        <v>#N/A</v>
      </c>
      <c r="Z929" t="s">
        <v>198</v>
      </c>
      <c r="AA929">
        <f t="shared" si="86"/>
        <v>0</v>
      </c>
      <c r="AB929">
        <f t="shared" si="89"/>
        <v>0</v>
      </c>
    </row>
    <row r="930" spans="15:28" x14ac:dyDescent="0.25">
      <c r="O930">
        <f t="shared" si="87"/>
        <v>0</v>
      </c>
      <c r="P930">
        <f>VLOOKUP("M"&amp;TEXT(G930,"0"),Punten!$A$1:$E$37,5,FALSE)</f>
        <v>0</v>
      </c>
      <c r="Q930">
        <f>VLOOKUP("M"&amp;TEXT(H930,"0"),Punten!$A$1:$E$37,5,FALSE)</f>
        <v>0</v>
      </c>
      <c r="R930">
        <f>VLOOKUP("M"&amp;TEXT(I930,"0"),Punten!$A$1:$E$37,5,FALSE)</f>
        <v>0</v>
      </c>
      <c r="S930">
        <f>VLOOKUP("K"&amp;TEXT(M930,"0"),Punten!$A$1:$E$37,5,FALSE)</f>
        <v>0</v>
      </c>
      <c r="T930">
        <f>VLOOKUP("H"&amp;TEXT(L930,"0"),Punten!$A$1:$E$37,5,FALSE)</f>
        <v>0</v>
      </c>
      <c r="U930">
        <f>VLOOKUP("F"&amp;TEXT(M930,"0"),Punten!$A$2:$E$158,5,FALSE)</f>
        <v>0</v>
      </c>
      <c r="V930">
        <f t="shared" si="90"/>
        <v>0</v>
      </c>
      <c r="W930" t="str">
        <f t="shared" si="88"/>
        <v/>
      </c>
      <c r="X930">
        <f t="shared" si="85"/>
        <v>198</v>
      </c>
      <c r="Y930" t="e">
        <f>VLOOKUP(A930,Klasses!$A$2:$B$100,2,FALSE)</f>
        <v>#N/A</v>
      </c>
      <c r="Z930" t="s">
        <v>198</v>
      </c>
      <c r="AA930">
        <f t="shared" si="86"/>
        <v>0</v>
      </c>
      <c r="AB930">
        <f t="shared" si="89"/>
        <v>0</v>
      </c>
    </row>
    <row r="931" spans="15:28" x14ac:dyDescent="0.25">
      <c r="O931">
        <f t="shared" si="87"/>
        <v>0</v>
      </c>
      <c r="P931">
        <f>VLOOKUP("M"&amp;TEXT(G931,"0"),Punten!$A$1:$E$37,5,FALSE)</f>
        <v>0</v>
      </c>
      <c r="Q931">
        <f>VLOOKUP("M"&amp;TEXT(H931,"0"),Punten!$A$1:$E$37,5,FALSE)</f>
        <v>0</v>
      </c>
      <c r="R931">
        <f>VLOOKUP("M"&amp;TEXT(I931,"0"),Punten!$A$1:$E$37,5,FALSE)</f>
        <v>0</v>
      </c>
      <c r="S931">
        <f>VLOOKUP("K"&amp;TEXT(M931,"0"),Punten!$A$1:$E$37,5,FALSE)</f>
        <v>0</v>
      </c>
      <c r="T931">
        <f>VLOOKUP("H"&amp;TEXT(L931,"0"),Punten!$A$1:$E$37,5,FALSE)</f>
        <v>0</v>
      </c>
      <c r="U931">
        <f>VLOOKUP("F"&amp;TEXT(M931,"0"),Punten!$A$2:$E$158,5,FALSE)</f>
        <v>0</v>
      </c>
      <c r="V931">
        <f t="shared" si="90"/>
        <v>0</v>
      </c>
      <c r="W931" t="str">
        <f t="shared" si="88"/>
        <v/>
      </c>
      <c r="X931">
        <f t="shared" si="85"/>
        <v>199</v>
      </c>
      <c r="Y931" t="e">
        <f>VLOOKUP(A931,Klasses!$A$2:$B$100,2,FALSE)</f>
        <v>#N/A</v>
      </c>
      <c r="Z931" t="s">
        <v>198</v>
      </c>
      <c r="AA931">
        <f t="shared" si="86"/>
        <v>0</v>
      </c>
      <c r="AB931">
        <f t="shared" si="89"/>
        <v>0</v>
      </c>
    </row>
    <row r="932" spans="15:28" x14ac:dyDescent="0.25">
      <c r="O932">
        <f t="shared" si="87"/>
        <v>0</v>
      </c>
      <c r="P932">
        <f>VLOOKUP("M"&amp;TEXT(G932,"0"),Punten!$A$1:$E$37,5,FALSE)</f>
        <v>0</v>
      </c>
      <c r="Q932">
        <f>VLOOKUP("M"&amp;TEXT(H932,"0"),Punten!$A$1:$E$37,5,FALSE)</f>
        <v>0</v>
      </c>
      <c r="R932">
        <f>VLOOKUP("M"&amp;TEXT(I932,"0"),Punten!$A$1:$E$37,5,FALSE)</f>
        <v>0</v>
      </c>
      <c r="S932">
        <f>VLOOKUP("K"&amp;TEXT(M932,"0"),Punten!$A$1:$E$37,5,FALSE)</f>
        <v>0</v>
      </c>
      <c r="T932">
        <f>VLOOKUP("H"&amp;TEXT(L932,"0"),Punten!$A$1:$E$37,5,FALSE)</f>
        <v>0</v>
      </c>
      <c r="U932">
        <f>VLOOKUP("F"&amp;TEXT(M932,"0"),Punten!$A$2:$E$158,5,FALSE)</f>
        <v>0</v>
      </c>
      <c r="V932">
        <f t="shared" si="90"/>
        <v>0</v>
      </c>
      <c r="W932" t="str">
        <f t="shared" si="88"/>
        <v/>
      </c>
      <c r="X932">
        <f t="shared" si="85"/>
        <v>200</v>
      </c>
      <c r="Y932" t="e">
        <f>VLOOKUP(A932,Klasses!$A$2:$B$100,2,FALSE)</f>
        <v>#N/A</v>
      </c>
      <c r="Z932" t="s">
        <v>198</v>
      </c>
      <c r="AA932">
        <f t="shared" si="86"/>
        <v>0</v>
      </c>
      <c r="AB932">
        <f t="shared" si="89"/>
        <v>0</v>
      </c>
    </row>
    <row r="933" spans="15:28" x14ac:dyDescent="0.25">
      <c r="O933">
        <f t="shared" si="87"/>
        <v>0</v>
      </c>
      <c r="P933">
        <f>VLOOKUP("M"&amp;TEXT(G933,"0"),Punten!$A$1:$E$37,5,FALSE)</f>
        <v>0</v>
      </c>
      <c r="Q933">
        <f>VLOOKUP("M"&amp;TEXT(H933,"0"),Punten!$A$1:$E$37,5,FALSE)</f>
        <v>0</v>
      </c>
      <c r="R933">
        <f>VLOOKUP("M"&amp;TEXT(I933,"0"),Punten!$A$1:$E$37,5,FALSE)</f>
        <v>0</v>
      </c>
      <c r="S933">
        <f>VLOOKUP("K"&amp;TEXT(M933,"0"),Punten!$A$1:$E$37,5,FALSE)</f>
        <v>0</v>
      </c>
      <c r="T933">
        <f>VLOOKUP("H"&amp;TEXT(L933,"0"),Punten!$A$1:$E$37,5,FALSE)</f>
        <v>0</v>
      </c>
      <c r="U933">
        <f>VLOOKUP("F"&amp;TEXT(M933,"0"),Punten!$A$2:$E$158,5,FALSE)</f>
        <v>0</v>
      </c>
      <c r="V933">
        <f t="shared" si="90"/>
        <v>0</v>
      </c>
      <c r="W933" t="str">
        <f t="shared" si="88"/>
        <v/>
      </c>
      <c r="X933">
        <f t="shared" si="85"/>
        <v>201</v>
      </c>
      <c r="Y933" t="e">
        <f>VLOOKUP(A933,Klasses!$A$2:$B$100,2,FALSE)</f>
        <v>#N/A</v>
      </c>
      <c r="Z933" t="s">
        <v>198</v>
      </c>
      <c r="AA933">
        <f t="shared" si="86"/>
        <v>0</v>
      </c>
      <c r="AB933">
        <f t="shared" si="89"/>
        <v>0</v>
      </c>
    </row>
    <row r="934" spans="15:28" x14ac:dyDescent="0.25">
      <c r="O934">
        <f t="shared" si="87"/>
        <v>0</v>
      </c>
      <c r="P934">
        <f>VLOOKUP("M"&amp;TEXT(G934,"0"),Punten!$A$1:$E$37,5,FALSE)</f>
        <v>0</v>
      </c>
      <c r="Q934">
        <f>VLOOKUP("M"&amp;TEXT(H934,"0"),Punten!$A$1:$E$37,5,FALSE)</f>
        <v>0</v>
      </c>
      <c r="R934">
        <f>VLOOKUP("M"&amp;TEXT(I934,"0"),Punten!$A$1:$E$37,5,FALSE)</f>
        <v>0</v>
      </c>
      <c r="S934">
        <f>VLOOKUP("K"&amp;TEXT(M934,"0"),Punten!$A$1:$E$37,5,FALSE)</f>
        <v>0</v>
      </c>
      <c r="T934">
        <f>VLOOKUP("H"&amp;TEXT(L934,"0"),Punten!$A$1:$E$37,5,FALSE)</f>
        <v>0</v>
      </c>
      <c r="U934">
        <f>VLOOKUP("F"&amp;TEXT(M934,"0"),Punten!$A$2:$E$158,5,FALSE)</f>
        <v>0</v>
      </c>
      <c r="V934">
        <f t="shared" si="90"/>
        <v>0</v>
      </c>
      <c r="W934" t="str">
        <f t="shared" si="88"/>
        <v/>
      </c>
      <c r="X934">
        <f t="shared" si="85"/>
        <v>202</v>
      </c>
      <c r="Y934" t="e">
        <f>VLOOKUP(A934,Klasses!$A$2:$B$100,2,FALSE)</f>
        <v>#N/A</v>
      </c>
      <c r="Z934" t="s">
        <v>198</v>
      </c>
      <c r="AA934">
        <f t="shared" si="86"/>
        <v>0</v>
      </c>
      <c r="AB934">
        <f t="shared" si="89"/>
        <v>0</v>
      </c>
    </row>
    <row r="935" spans="15:28" x14ac:dyDescent="0.25">
      <c r="O935">
        <f t="shared" si="87"/>
        <v>0</v>
      </c>
      <c r="P935">
        <f>VLOOKUP("M"&amp;TEXT(G935,"0"),Punten!$A$1:$E$37,5,FALSE)</f>
        <v>0</v>
      </c>
      <c r="Q935">
        <f>VLOOKUP("M"&amp;TEXT(H935,"0"),Punten!$A$1:$E$37,5,FALSE)</f>
        <v>0</v>
      </c>
      <c r="R935">
        <f>VLOOKUP("M"&amp;TEXT(I935,"0"),Punten!$A$1:$E$37,5,FALSE)</f>
        <v>0</v>
      </c>
      <c r="S935">
        <f>VLOOKUP("K"&amp;TEXT(M935,"0"),Punten!$A$1:$E$37,5,FALSE)</f>
        <v>0</v>
      </c>
      <c r="T935">
        <f>VLOOKUP("H"&amp;TEXT(L935,"0"),Punten!$A$1:$E$37,5,FALSE)</f>
        <v>0</v>
      </c>
      <c r="U935">
        <f>VLOOKUP("F"&amp;TEXT(M935,"0"),Punten!$A$2:$E$158,5,FALSE)</f>
        <v>0</v>
      </c>
      <c r="V935">
        <f t="shared" si="90"/>
        <v>0</v>
      </c>
      <c r="W935" t="str">
        <f t="shared" si="88"/>
        <v/>
      </c>
      <c r="X935">
        <f t="shared" si="85"/>
        <v>203</v>
      </c>
      <c r="Y935" t="e">
        <f>VLOOKUP(A935,Klasses!$A$2:$B$100,2,FALSE)</f>
        <v>#N/A</v>
      </c>
      <c r="Z935" t="s">
        <v>198</v>
      </c>
      <c r="AA935">
        <f t="shared" si="86"/>
        <v>0</v>
      </c>
      <c r="AB935">
        <f t="shared" si="89"/>
        <v>0</v>
      </c>
    </row>
    <row r="936" spans="15:28" x14ac:dyDescent="0.25">
      <c r="O936">
        <f t="shared" si="87"/>
        <v>0</v>
      </c>
      <c r="P936">
        <f>VLOOKUP("M"&amp;TEXT(G936,"0"),Punten!$A$1:$E$37,5,FALSE)</f>
        <v>0</v>
      </c>
      <c r="Q936">
        <f>VLOOKUP("M"&amp;TEXT(H936,"0"),Punten!$A$1:$E$37,5,FALSE)</f>
        <v>0</v>
      </c>
      <c r="R936">
        <f>VLOOKUP("M"&amp;TEXT(I936,"0"),Punten!$A$1:$E$37,5,FALSE)</f>
        <v>0</v>
      </c>
      <c r="S936">
        <f>VLOOKUP("K"&amp;TEXT(M936,"0"),Punten!$A$1:$E$37,5,FALSE)</f>
        <v>0</v>
      </c>
      <c r="T936">
        <f>VLOOKUP("H"&amp;TEXT(L936,"0"),Punten!$A$1:$E$37,5,FALSE)</f>
        <v>0</v>
      </c>
      <c r="U936">
        <f>VLOOKUP("F"&amp;TEXT(M936,"0"),Punten!$A$2:$E$158,5,FALSE)</f>
        <v>0</v>
      </c>
      <c r="V936">
        <f t="shared" si="90"/>
        <v>0</v>
      </c>
      <c r="W936" t="str">
        <f t="shared" si="88"/>
        <v/>
      </c>
      <c r="X936">
        <f t="shared" si="85"/>
        <v>204</v>
      </c>
      <c r="Y936" t="e">
        <f>VLOOKUP(A936,Klasses!$A$2:$B$100,2,FALSE)</f>
        <v>#N/A</v>
      </c>
      <c r="Z936" t="s">
        <v>198</v>
      </c>
      <c r="AA936">
        <f t="shared" si="86"/>
        <v>0</v>
      </c>
      <c r="AB936">
        <f t="shared" si="89"/>
        <v>0</v>
      </c>
    </row>
    <row r="937" spans="15:28" x14ac:dyDescent="0.25">
      <c r="O937">
        <f t="shared" si="87"/>
        <v>0</v>
      </c>
      <c r="P937">
        <f>VLOOKUP("M"&amp;TEXT(G937,"0"),Punten!$A$1:$E$37,5,FALSE)</f>
        <v>0</v>
      </c>
      <c r="Q937">
        <f>VLOOKUP("M"&amp;TEXT(H937,"0"),Punten!$A$1:$E$37,5,FALSE)</f>
        <v>0</v>
      </c>
      <c r="R937">
        <f>VLOOKUP("M"&amp;TEXT(I937,"0"),Punten!$A$1:$E$37,5,FALSE)</f>
        <v>0</v>
      </c>
      <c r="S937">
        <f>VLOOKUP("K"&amp;TEXT(M937,"0"),Punten!$A$1:$E$37,5,FALSE)</f>
        <v>0</v>
      </c>
      <c r="T937">
        <f>VLOOKUP("H"&amp;TEXT(L937,"0"),Punten!$A$1:$E$37,5,FALSE)</f>
        <v>0</v>
      </c>
      <c r="U937">
        <f>VLOOKUP("F"&amp;TEXT(M937,"0"),Punten!$A$2:$E$158,5,FALSE)</f>
        <v>0</v>
      </c>
      <c r="V937">
        <f t="shared" si="90"/>
        <v>0</v>
      </c>
      <c r="W937" t="str">
        <f t="shared" si="88"/>
        <v/>
      </c>
      <c r="X937">
        <f t="shared" ref="X937:X1000" si="91">IF(F936&lt;&gt;F937,1,X936+1)</f>
        <v>205</v>
      </c>
      <c r="Y937" t="e">
        <f>VLOOKUP(A937,Klasses!$A$2:$B$100,2,FALSE)</f>
        <v>#N/A</v>
      </c>
      <c r="Z937" t="s">
        <v>198</v>
      </c>
      <c r="AA937">
        <f t="shared" si="86"/>
        <v>0</v>
      </c>
      <c r="AB937">
        <f t="shared" si="89"/>
        <v>0</v>
      </c>
    </row>
    <row r="938" spans="15:28" x14ac:dyDescent="0.25">
      <c r="O938">
        <f t="shared" si="87"/>
        <v>0</v>
      </c>
      <c r="P938">
        <f>VLOOKUP("M"&amp;TEXT(G938,"0"),Punten!$A$1:$E$37,5,FALSE)</f>
        <v>0</v>
      </c>
      <c r="Q938">
        <f>VLOOKUP("M"&amp;TEXT(H938,"0"),Punten!$A$1:$E$37,5,FALSE)</f>
        <v>0</v>
      </c>
      <c r="R938">
        <f>VLOOKUP("M"&amp;TEXT(I938,"0"),Punten!$A$1:$E$37,5,FALSE)</f>
        <v>0</v>
      </c>
      <c r="S938">
        <f>VLOOKUP("K"&amp;TEXT(M938,"0"),Punten!$A$1:$E$37,5,FALSE)</f>
        <v>0</v>
      </c>
      <c r="T938">
        <f>VLOOKUP("H"&amp;TEXT(L938,"0"),Punten!$A$1:$E$37,5,FALSE)</f>
        <v>0</v>
      </c>
      <c r="U938">
        <f>VLOOKUP("F"&amp;TEXT(M938,"0"),Punten!$A$2:$E$158,5,FALSE)</f>
        <v>0</v>
      </c>
      <c r="V938">
        <f t="shared" si="90"/>
        <v>0</v>
      </c>
      <c r="W938" t="str">
        <f t="shared" si="88"/>
        <v/>
      </c>
      <c r="X938">
        <f t="shared" si="91"/>
        <v>206</v>
      </c>
      <c r="Y938" t="e">
        <f>VLOOKUP(A938,Klasses!$A$2:$B$100,2,FALSE)</f>
        <v>#N/A</v>
      </c>
      <c r="Z938" t="s">
        <v>198</v>
      </c>
      <c r="AA938">
        <f t="shared" si="86"/>
        <v>0</v>
      </c>
      <c r="AB938">
        <f t="shared" si="89"/>
        <v>0</v>
      </c>
    </row>
    <row r="939" spans="15:28" x14ac:dyDescent="0.25">
      <c r="O939">
        <f t="shared" si="87"/>
        <v>0</v>
      </c>
      <c r="P939">
        <f>VLOOKUP("M"&amp;TEXT(G939,"0"),Punten!$A$1:$E$37,5,FALSE)</f>
        <v>0</v>
      </c>
      <c r="Q939">
        <f>VLOOKUP("M"&amp;TEXT(H939,"0"),Punten!$A$1:$E$37,5,FALSE)</f>
        <v>0</v>
      </c>
      <c r="R939">
        <f>VLOOKUP("M"&amp;TEXT(I939,"0"),Punten!$A$1:$E$37,5,FALSE)</f>
        <v>0</v>
      </c>
      <c r="S939">
        <f>VLOOKUP("K"&amp;TEXT(M939,"0"),Punten!$A$1:$E$37,5,FALSE)</f>
        <v>0</v>
      </c>
      <c r="T939">
        <f>VLOOKUP("H"&amp;TEXT(L939,"0"),Punten!$A$1:$E$37,5,FALSE)</f>
        <v>0</v>
      </c>
      <c r="U939">
        <f>VLOOKUP("F"&amp;TEXT(M939,"0"),Punten!$A$2:$E$158,5,FALSE)</f>
        <v>0</v>
      </c>
      <c r="V939">
        <f t="shared" si="90"/>
        <v>0</v>
      </c>
      <c r="W939" t="str">
        <f t="shared" si="88"/>
        <v/>
      </c>
      <c r="X939">
        <f t="shared" si="91"/>
        <v>207</v>
      </c>
      <c r="Y939" t="e">
        <f>VLOOKUP(A939,Klasses!$A$2:$B$100,2,FALSE)</f>
        <v>#N/A</v>
      </c>
      <c r="Z939" t="s">
        <v>198</v>
      </c>
      <c r="AA939">
        <f t="shared" si="86"/>
        <v>0</v>
      </c>
      <c r="AB939">
        <f t="shared" si="89"/>
        <v>0</v>
      </c>
    </row>
    <row r="940" spans="15:28" x14ac:dyDescent="0.25">
      <c r="O940">
        <f t="shared" si="87"/>
        <v>0</v>
      </c>
      <c r="P940">
        <f>VLOOKUP("M"&amp;TEXT(G940,"0"),Punten!$A$1:$E$37,5,FALSE)</f>
        <v>0</v>
      </c>
      <c r="Q940">
        <f>VLOOKUP("M"&amp;TEXT(H940,"0"),Punten!$A$1:$E$37,5,FALSE)</f>
        <v>0</v>
      </c>
      <c r="R940">
        <f>VLOOKUP("M"&amp;TEXT(I940,"0"),Punten!$A$1:$E$37,5,FALSE)</f>
        <v>0</v>
      </c>
      <c r="S940">
        <f>VLOOKUP("K"&amp;TEXT(M940,"0"),Punten!$A$1:$E$37,5,FALSE)</f>
        <v>0</v>
      </c>
      <c r="T940">
        <f>VLOOKUP("H"&amp;TEXT(L940,"0"),Punten!$A$1:$E$37,5,FALSE)</f>
        <v>0</v>
      </c>
      <c r="U940">
        <f>VLOOKUP("F"&amp;TEXT(M940,"0"),Punten!$A$2:$E$158,5,FALSE)</f>
        <v>0</v>
      </c>
      <c r="V940">
        <f t="shared" si="90"/>
        <v>0</v>
      </c>
      <c r="W940" t="str">
        <f t="shared" si="88"/>
        <v/>
      </c>
      <c r="X940">
        <f t="shared" si="91"/>
        <v>208</v>
      </c>
      <c r="Y940" t="e">
        <f>VLOOKUP(A940,Klasses!$A$2:$B$100,2,FALSE)</f>
        <v>#N/A</v>
      </c>
      <c r="Z940" t="s">
        <v>198</v>
      </c>
      <c r="AA940">
        <f t="shared" si="86"/>
        <v>0</v>
      </c>
      <c r="AB940">
        <f t="shared" si="89"/>
        <v>0</v>
      </c>
    </row>
    <row r="941" spans="15:28" x14ac:dyDescent="0.25">
      <c r="O941">
        <f t="shared" si="87"/>
        <v>0</v>
      </c>
      <c r="P941">
        <f>VLOOKUP("M"&amp;TEXT(G941,"0"),Punten!$A$1:$E$37,5,FALSE)</f>
        <v>0</v>
      </c>
      <c r="Q941">
        <f>VLOOKUP("M"&amp;TEXT(H941,"0"),Punten!$A$1:$E$37,5,FALSE)</f>
        <v>0</v>
      </c>
      <c r="R941">
        <f>VLOOKUP("M"&amp;TEXT(I941,"0"),Punten!$A$1:$E$37,5,FALSE)</f>
        <v>0</v>
      </c>
      <c r="S941">
        <f>VLOOKUP("K"&amp;TEXT(M941,"0"),Punten!$A$1:$E$37,5,FALSE)</f>
        <v>0</v>
      </c>
      <c r="T941">
        <f>VLOOKUP("H"&amp;TEXT(L941,"0"),Punten!$A$1:$E$37,5,FALSE)</f>
        <v>0</v>
      </c>
      <c r="U941">
        <f>VLOOKUP("F"&amp;TEXT(M941,"0"),Punten!$A$2:$E$158,5,FALSE)</f>
        <v>0</v>
      </c>
      <c r="V941">
        <f t="shared" si="90"/>
        <v>0</v>
      </c>
      <c r="W941" t="str">
        <f t="shared" si="88"/>
        <v/>
      </c>
      <c r="X941">
        <f t="shared" si="91"/>
        <v>209</v>
      </c>
      <c r="Y941" t="e">
        <f>VLOOKUP(A941,Klasses!$A$2:$B$100,2,FALSE)</f>
        <v>#N/A</v>
      </c>
      <c r="Z941" t="s">
        <v>198</v>
      </c>
      <c r="AA941">
        <f t="shared" si="86"/>
        <v>0</v>
      </c>
      <c r="AB941">
        <f t="shared" si="89"/>
        <v>0</v>
      </c>
    </row>
    <row r="942" spans="15:28" x14ac:dyDescent="0.25">
      <c r="O942">
        <f t="shared" si="87"/>
        <v>0</v>
      </c>
      <c r="P942">
        <f>VLOOKUP("M"&amp;TEXT(G942,"0"),Punten!$A$1:$E$37,5,FALSE)</f>
        <v>0</v>
      </c>
      <c r="Q942">
        <f>VLOOKUP("M"&amp;TEXT(H942,"0"),Punten!$A$1:$E$37,5,FALSE)</f>
        <v>0</v>
      </c>
      <c r="R942">
        <f>VLOOKUP("M"&amp;TEXT(I942,"0"),Punten!$A$1:$E$37,5,FALSE)</f>
        <v>0</v>
      </c>
      <c r="S942">
        <f>VLOOKUP("K"&amp;TEXT(M942,"0"),Punten!$A$1:$E$37,5,FALSE)</f>
        <v>0</v>
      </c>
      <c r="T942">
        <f>VLOOKUP("H"&amp;TEXT(L942,"0"),Punten!$A$1:$E$37,5,FALSE)</f>
        <v>0</v>
      </c>
      <c r="U942">
        <f>VLOOKUP("F"&amp;TEXT(M942,"0"),Punten!$A$2:$E$158,5,FALSE)</f>
        <v>0</v>
      </c>
      <c r="V942">
        <f t="shared" si="90"/>
        <v>0</v>
      </c>
      <c r="W942" t="str">
        <f t="shared" si="88"/>
        <v/>
      </c>
      <c r="X942">
        <f t="shared" si="91"/>
        <v>210</v>
      </c>
      <c r="Y942" t="e">
        <f>VLOOKUP(A942,Klasses!$A$2:$B$100,2,FALSE)</f>
        <v>#N/A</v>
      </c>
      <c r="Z942" t="s">
        <v>198</v>
      </c>
      <c r="AA942">
        <f t="shared" si="86"/>
        <v>0</v>
      </c>
      <c r="AB942">
        <f t="shared" si="89"/>
        <v>0</v>
      </c>
    </row>
    <row r="943" spans="15:28" x14ac:dyDescent="0.25">
      <c r="O943">
        <f t="shared" si="87"/>
        <v>0</v>
      </c>
      <c r="P943">
        <f>VLOOKUP("M"&amp;TEXT(G943,"0"),Punten!$A$1:$E$37,5,FALSE)</f>
        <v>0</v>
      </c>
      <c r="Q943">
        <f>VLOOKUP("M"&amp;TEXT(H943,"0"),Punten!$A$1:$E$37,5,FALSE)</f>
        <v>0</v>
      </c>
      <c r="R943">
        <f>VLOOKUP("M"&amp;TEXT(I943,"0"),Punten!$A$1:$E$37,5,FALSE)</f>
        <v>0</v>
      </c>
      <c r="S943">
        <f>VLOOKUP("K"&amp;TEXT(M943,"0"),Punten!$A$1:$E$37,5,FALSE)</f>
        <v>0</v>
      </c>
      <c r="T943">
        <f>VLOOKUP("H"&amp;TEXT(L943,"0"),Punten!$A$1:$E$37,5,FALSE)</f>
        <v>0</v>
      </c>
      <c r="U943">
        <f>VLOOKUP("F"&amp;TEXT(M943,"0"),Punten!$A$2:$E$158,5,FALSE)</f>
        <v>0</v>
      </c>
      <c r="V943">
        <f t="shared" si="90"/>
        <v>0</v>
      </c>
      <c r="W943" t="str">
        <f t="shared" si="88"/>
        <v/>
      </c>
      <c r="X943">
        <f t="shared" si="91"/>
        <v>211</v>
      </c>
      <c r="Y943" t="e">
        <f>VLOOKUP(A943,Klasses!$A$2:$B$100,2,FALSE)</f>
        <v>#N/A</v>
      </c>
      <c r="Z943" t="s">
        <v>198</v>
      </c>
      <c r="AA943">
        <f t="shared" si="86"/>
        <v>0</v>
      </c>
      <c r="AB943">
        <f t="shared" si="89"/>
        <v>0</v>
      </c>
    </row>
    <row r="944" spans="15:28" x14ac:dyDescent="0.25">
      <c r="O944">
        <f t="shared" si="87"/>
        <v>0</v>
      </c>
      <c r="P944">
        <f>VLOOKUP("M"&amp;TEXT(G944,"0"),Punten!$A$1:$E$37,5,FALSE)</f>
        <v>0</v>
      </c>
      <c r="Q944">
        <f>VLOOKUP("M"&amp;TEXT(H944,"0"),Punten!$A$1:$E$37,5,FALSE)</f>
        <v>0</v>
      </c>
      <c r="R944">
        <f>VLOOKUP("M"&amp;TEXT(I944,"0"),Punten!$A$1:$E$37,5,FALSE)</f>
        <v>0</v>
      </c>
      <c r="S944">
        <f>VLOOKUP("K"&amp;TEXT(M944,"0"),Punten!$A$1:$E$37,5,FALSE)</f>
        <v>0</v>
      </c>
      <c r="T944">
        <f>VLOOKUP("H"&amp;TEXT(L944,"0"),Punten!$A$1:$E$37,5,FALSE)</f>
        <v>0</v>
      </c>
      <c r="U944">
        <f>VLOOKUP("F"&amp;TEXT(M944,"0"),Punten!$A$2:$E$158,5,FALSE)</f>
        <v>0</v>
      </c>
      <c r="V944">
        <f t="shared" si="90"/>
        <v>0</v>
      </c>
      <c r="W944" t="str">
        <f t="shared" si="88"/>
        <v/>
      </c>
      <c r="X944">
        <f t="shared" si="91"/>
        <v>212</v>
      </c>
      <c r="Y944" t="e">
        <f>VLOOKUP(A944,Klasses!$A$2:$B$100,2,FALSE)</f>
        <v>#N/A</v>
      </c>
      <c r="Z944" t="s">
        <v>198</v>
      </c>
      <c r="AA944">
        <f t="shared" si="86"/>
        <v>0</v>
      </c>
      <c r="AB944">
        <f t="shared" si="89"/>
        <v>0</v>
      </c>
    </row>
    <row r="945" spans="15:28" x14ac:dyDescent="0.25">
      <c r="O945">
        <f t="shared" si="87"/>
        <v>0</v>
      </c>
      <c r="P945">
        <f>VLOOKUP("M"&amp;TEXT(G945,"0"),Punten!$A$1:$E$37,5,FALSE)</f>
        <v>0</v>
      </c>
      <c r="Q945">
        <f>VLOOKUP("M"&amp;TEXT(H945,"0"),Punten!$A$1:$E$37,5,FALSE)</f>
        <v>0</v>
      </c>
      <c r="R945">
        <f>VLOOKUP("M"&amp;TEXT(I945,"0"),Punten!$A$1:$E$37,5,FALSE)</f>
        <v>0</v>
      </c>
      <c r="S945">
        <f>VLOOKUP("K"&amp;TEXT(M945,"0"),Punten!$A$1:$E$37,5,FALSE)</f>
        <v>0</v>
      </c>
      <c r="T945">
        <f>VLOOKUP("H"&amp;TEXT(L945,"0"),Punten!$A$1:$E$37,5,FALSE)</f>
        <v>0</v>
      </c>
      <c r="U945">
        <f>VLOOKUP("F"&amp;TEXT(M945,"0"),Punten!$A$2:$E$158,5,FALSE)</f>
        <v>0</v>
      </c>
      <c r="V945">
        <f t="shared" si="90"/>
        <v>0</v>
      </c>
      <c r="W945" t="str">
        <f t="shared" si="88"/>
        <v/>
      </c>
      <c r="X945">
        <f t="shared" si="91"/>
        <v>213</v>
      </c>
      <c r="Y945" t="e">
        <f>VLOOKUP(A945,Klasses!$A$2:$B$100,2,FALSE)</f>
        <v>#N/A</v>
      </c>
      <c r="Z945" t="s">
        <v>198</v>
      </c>
      <c r="AA945">
        <f t="shared" si="86"/>
        <v>0</v>
      </c>
      <c r="AB945">
        <f t="shared" si="89"/>
        <v>0</v>
      </c>
    </row>
    <row r="946" spans="15:28" x14ac:dyDescent="0.25">
      <c r="O946">
        <f t="shared" si="87"/>
        <v>0</v>
      </c>
      <c r="P946">
        <f>VLOOKUP("M"&amp;TEXT(G946,"0"),Punten!$A$1:$E$37,5,FALSE)</f>
        <v>0</v>
      </c>
      <c r="Q946">
        <f>VLOOKUP("M"&amp;TEXT(H946,"0"),Punten!$A$1:$E$37,5,FALSE)</f>
        <v>0</v>
      </c>
      <c r="R946">
        <f>VLOOKUP("M"&amp;TEXT(I946,"0"),Punten!$A$1:$E$37,5,FALSE)</f>
        <v>0</v>
      </c>
      <c r="S946">
        <f>VLOOKUP("K"&amp;TEXT(M946,"0"),Punten!$A$1:$E$37,5,FALSE)</f>
        <v>0</v>
      </c>
      <c r="T946">
        <f>VLOOKUP("H"&amp;TEXT(L946,"0"),Punten!$A$1:$E$37,5,FALSE)</f>
        <v>0</v>
      </c>
      <c r="U946">
        <f>VLOOKUP("F"&amp;TEXT(M946,"0"),Punten!$A$2:$E$158,5,FALSE)</f>
        <v>0</v>
      </c>
      <c r="V946">
        <f t="shared" si="90"/>
        <v>0</v>
      </c>
      <c r="W946" t="str">
        <f t="shared" si="88"/>
        <v/>
      </c>
      <c r="X946">
        <f t="shared" si="91"/>
        <v>214</v>
      </c>
      <c r="Y946" t="e">
        <f>VLOOKUP(A946,Klasses!$A$2:$B$100,2,FALSE)</f>
        <v>#N/A</v>
      </c>
      <c r="Z946" t="s">
        <v>198</v>
      </c>
      <c r="AA946">
        <f t="shared" ref="AA946:AA1009" si="92">F946</f>
        <v>0</v>
      </c>
      <c r="AB946">
        <f t="shared" si="89"/>
        <v>0</v>
      </c>
    </row>
    <row r="947" spans="15:28" x14ac:dyDescent="0.25">
      <c r="O947">
        <f t="shared" si="87"/>
        <v>0</v>
      </c>
      <c r="P947">
        <f>VLOOKUP("M"&amp;TEXT(G947,"0"),Punten!$A$1:$E$37,5,FALSE)</f>
        <v>0</v>
      </c>
      <c r="Q947">
        <f>VLOOKUP("M"&amp;TEXT(H947,"0"),Punten!$A$1:$E$37,5,FALSE)</f>
        <v>0</v>
      </c>
      <c r="R947">
        <f>VLOOKUP("M"&amp;TEXT(I947,"0"),Punten!$A$1:$E$37,5,FALSE)</f>
        <v>0</v>
      </c>
      <c r="S947">
        <f>VLOOKUP("K"&amp;TEXT(M947,"0"),Punten!$A$1:$E$37,5,FALSE)</f>
        <v>0</v>
      </c>
      <c r="T947">
        <f>VLOOKUP("H"&amp;TEXT(L947,"0"),Punten!$A$1:$E$37,5,FALSE)</f>
        <v>0</v>
      </c>
      <c r="U947">
        <f>VLOOKUP("F"&amp;TEXT(M947,"0"),Punten!$A$2:$E$158,5,FALSE)</f>
        <v>0</v>
      </c>
      <c r="V947">
        <f t="shared" si="90"/>
        <v>0</v>
      </c>
      <c r="W947" t="str">
        <f t="shared" si="88"/>
        <v/>
      </c>
      <c r="X947">
        <f t="shared" si="91"/>
        <v>215</v>
      </c>
      <c r="Y947" t="e">
        <f>VLOOKUP(A947,Klasses!$A$2:$B$100,2,FALSE)</f>
        <v>#N/A</v>
      </c>
      <c r="Z947" t="s">
        <v>198</v>
      </c>
      <c r="AA947">
        <f t="shared" si="92"/>
        <v>0</v>
      </c>
      <c r="AB947">
        <f t="shared" si="89"/>
        <v>0</v>
      </c>
    </row>
    <row r="948" spans="15:28" x14ac:dyDescent="0.25">
      <c r="O948">
        <f t="shared" si="87"/>
        <v>0</v>
      </c>
      <c r="P948">
        <f>VLOOKUP("M"&amp;TEXT(G948,"0"),Punten!$A$1:$E$37,5,FALSE)</f>
        <v>0</v>
      </c>
      <c r="Q948">
        <f>VLOOKUP("M"&amp;TEXT(H948,"0"),Punten!$A$1:$E$37,5,FALSE)</f>
        <v>0</v>
      </c>
      <c r="R948">
        <f>VLOOKUP("M"&amp;TEXT(I948,"0"),Punten!$A$1:$E$37,5,FALSE)</f>
        <v>0</v>
      </c>
      <c r="S948">
        <f>VLOOKUP("K"&amp;TEXT(M948,"0"),Punten!$A$1:$E$37,5,FALSE)</f>
        <v>0</v>
      </c>
      <c r="T948">
        <f>VLOOKUP("H"&amp;TEXT(L948,"0"),Punten!$A$1:$E$37,5,FALSE)</f>
        <v>0</v>
      </c>
      <c r="U948">
        <f>VLOOKUP("F"&amp;TEXT(M948,"0"),Punten!$A$2:$E$158,5,FALSE)</f>
        <v>0</v>
      </c>
      <c r="V948">
        <f t="shared" si="90"/>
        <v>0</v>
      </c>
      <c r="W948" t="str">
        <f t="shared" si="88"/>
        <v/>
      </c>
      <c r="X948">
        <f t="shared" si="91"/>
        <v>216</v>
      </c>
      <c r="Y948" t="e">
        <f>VLOOKUP(A948,Klasses!$A$2:$B$100,2,FALSE)</f>
        <v>#N/A</v>
      </c>
      <c r="Z948" t="s">
        <v>198</v>
      </c>
      <c r="AA948">
        <f t="shared" si="92"/>
        <v>0</v>
      </c>
      <c r="AB948">
        <f t="shared" si="89"/>
        <v>0</v>
      </c>
    </row>
    <row r="949" spans="15:28" x14ac:dyDescent="0.25">
      <c r="O949">
        <f t="shared" si="87"/>
        <v>0</v>
      </c>
      <c r="P949">
        <f>VLOOKUP("M"&amp;TEXT(G949,"0"),Punten!$A$1:$E$37,5,FALSE)</f>
        <v>0</v>
      </c>
      <c r="Q949">
        <f>VLOOKUP("M"&amp;TEXT(H949,"0"),Punten!$A$1:$E$37,5,FALSE)</f>
        <v>0</v>
      </c>
      <c r="R949">
        <f>VLOOKUP("M"&amp;TEXT(I949,"0"),Punten!$A$1:$E$37,5,FALSE)</f>
        <v>0</v>
      </c>
      <c r="S949">
        <f>VLOOKUP("K"&amp;TEXT(M949,"0"),Punten!$A$1:$E$37,5,FALSE)</f>
        <v>0</v>
      </c>
      <c r="T949">
        <f>VLOOKUP("H"&amp;TEXT(L949,"0"),Punten!$A$1:$E$37,5,FALSE)</f>
        <v>0</v>
      </c>
      <c r="U949">
        <f>VLOOKUP("F"&amp;TEXT(M949,"0"),Punten!$A$2:$E$158,5,FALSE)</f>
        <v>0</v>
      </c>
      <c r="V949">
        <f t="shared" si="90"/>
        <v>0</v>
      </c>
      <c r="W949" t="str">
        <f t="shared" si="88"/>
        <v/>
      </c>
      <c r="X949">
        <f t="shared" si="91"/>
        <v>217</v>
      </c>
      <c r="Y949" t="e">
        <f>VLOOKUP(A949,Klasses!$A$2:$B$100,2,FALSE)</f>
        <v>#N/A</v>
      </c>
      <c r="Z949" t="s">
        <v>198</v>
      </c>
      <c r="AA949">
        <f t="shared" si="92"/>
        <v>0</v>
      </c>
      <c r="AB949">
        <f t="shared" si="89"/>
        <v>0</v>
      </c>
    </row>
    <row r="950" spans="15:28" x14ac:dyDescent="0.25">
      <c r="O950">
        <f t="shared" si="87"/>
        <v>0</v>
      </c>
      <c r="P950">
        <f>VLOOKUP("M"&amp;TEXT(G950,"0"),Punten!$A$1:$E$37,5,FALSE)</f>
        <v>0</v>
      </c>
      <c r="Q950">
        <f>VLOOKUP("M"&amp;TEXT(H950,"0"),Punten!$A$1:$E$37,5,FALSE)</f>
        <v>0</v>
      </c>
      <c r="R950">
        <f>VLOOKUP("M"&amp;TEXT(I950,"0"),Punten!$A$1:$E$37,5,FALSE)</f>
        <v>0</v>
      </c>
      <c r="S950">
        <f>VLOOKUP("K"&amp;TEXT(M950,"0"),Punten!$A$1:$E$37,5,FALSE)</f>
        <v>0</v>
      </c>
      <c r="T950">
        <f>VLOOKUP("H"&amp;TEXT(L950,"0"),Punten!$A$1:$E$37,5,FALSE)</f>
        <v>0</v>
      </c>
      <c r="U950">
        <f>VLOOKUP("F"&amp;TEXT(M950,"0"),Punten!$A$2:$E$158,5,FALSE)</f>
        <v>0</v>
      </c>
      <c r="V950">
        <f t="shared" si="90"/>
        <v>0</v>
      </c>
      <c r="W950" t="str">
        <f t="shared" si="88"/>
        <v/>
      </c>
      <c r="X950">
        <f t="shared" si="91"/>
        <v>218</v>
      </c>
      <c r="Y950" t="e">
        <f>VLOOKUP(A950,Klasses!$A$2:$B$100,2,FALSE)</f>
        <v>#N/A</v>
      </c>
      <c r="Z950" t="s">
        <v>198</v>
      </c>
      <c r="AA950">
        <f t="shared" si="92"/>
        <v>0</v>
      </c>
      <c r="AB950">
        <f t="shared" si="89"/>
        <v>0</v>
      </c>
    </row>
    <row r="951" spans="15:28" x14ac:dyDescent="0.25">
      <c r="O951">
        <f t="shared" si="87"/>
        <v>0</v>
      </c>
      <c r="P951">
        <f>VLOOKUP("M"&amp;TEXT(G951,"0"),Punten!$A$1:$E$37,5,FALSE)</f>
        <v>0</v>
      </c>
      <c r="Q951">
        <f>VLOOKUP("M"&amp;TEXT(H951,"0"),Punten!$A$1:$E$37,5,FALSE)</f>
        <v>0</v>
      </c>
      <c r="R951">
        <f>VLOOKUP("M"&amp;TEXT(I951,"0"),Punten!$A$1:$E$37,5,FALSE)</f>
        <v>0</v>
      </c>
      <c r="S951">
        <f>VLOOKUP("K"&amp;TEXT(M951,"0"),Punten!$A$1:$E$37,5,FALSE)</f>
        <v>0</v>
      </c>
      <c r="T951">
        <f>VLOOKUP("H"&amp;TEXT(L951,"0"),Punten!$A$1:$E$37,5,FALSE)</f>
        <v>0</v>
      </c>
      <c r="U951">
        <f>VLOOKUP("F"&amp;TEXT(M951,"0"),Punten!$A$2:$E$158,5,FALSE)</f>
        <v>0</v>
      </c>
      <c r="V951">
        <f t="shared" si="90"/>
        <v>0</v>
      </c>
      <c r="W951" t="str">
        <f t="shared" si="88"/>
        <v/>
      </c>
      <c r="X951">
        <f t="shared" si="91"/>
        <v>219</v>
      </c>
      <c r="Y951" t="e">
        <f>VLOOKUP(A951,Klasses!$A$2:$B$100,2,FALSE)</f>
        <v>#N/A</v>
      </c>
      <c r="Z951" t="s">
        <v>198</v>
      </c>
      <c r="AA951">
        <f t="shared" si="92"/>
        <v>0</v>
      </c>
      <c r="AB951">
        <f t="shared" si="89"/>
        <v>0</v>
      </c>
    </row>
    <row r="952" spans="15:28" x14ac:dyDescent="0.25">
      <c r="O952">
        <f t="shared" si="87"/>
        <v>0</v>
      </c>
      <c r="P952">
        <f>VLOOKUP("M"&amp;TEXT(G952,"0"),Punten!$A$1:$E$37,5,FALSE)</f>
        <v>0</v>
      </c>
      <c r="Q952">
        <f>VLOOKUP("M"&amp;TEXT(H952,"0"),Punten!$A$1:$E$37,5,FALSE)</f>
        <v>0</v>
      </c>
      <c r="R952">
        <f>VLOOKUP("M"&amp;TEXT(I952,"0"),Punten!$A$1:$E$37,5,FALSE)</f>
        <v>0</v>
      </c>
      <c r="S952">
        <f>VLOOKUP("K"&amp;TEXT(M952,"0"),Punten!$A$1:$E$37,5,FALSE)</f>
        <v>0</v>
      </c>
      <c r="T952">
        <f>VLOOKUP("H"&amp;TEXT(L952,"0"),Punten!$A$1:$E$37,5,FALSE)</f>
        <v>0</v>
      </c>
      <c r="U952">
        <f>VLOOKUP("F"&amp;TEXT(M952,"0"),Punten!$A$2:$E$158,5,FALSE)</f>
        <v>0</v>
      </c>
      <c r="V952">
        <f t="shared" si="90"/>
        <v>0</v>
      </c>
      <c r="W952" t="str">
        <f t="shared" si="88"/>
        <v/>
      </c>
      <c r="X952">
        <f t="shared" si="91"/>
        <v>220</v>
      </c>
      <c r="Y952" t="e">
        <f>VLOOKUP(A952,Klasses!$A$2:$B$100,2,FALSE)</f>
        <v>#N/A</v>
      </c>
      <c r="Z952" t="s">
        <v>198</v>
      </c>
      <c r="AA952">
        <f t="shared" si="92"/>
        <v>0</v>
      </c>
      <c r="AB952">
        <f t="shared" si="89"/>
        <v>0</v>
      </c>
    </row>
    <row r="953" spans="15:28" x14ac:dyDescent="0.25">
      <c r="O953">
        <f t="shared" si="87"/>
        <v>0</v>
      </c>
      <c r="P953">
        <f>VLOOKUP("M"&amp;TEXT(G953,"0"),Punten!$A$1:$E$37,5,FALSE)</f>
        <v>0</v>
      </c>
      <c r="Q953">
        <f>VLOOKUP("M"&amp;TEXT(H953,"0"),Punten!$A$1:$E$37,5,FALSE)</f>
        <v>0</v>
      </c>
      <c r="R953">
        <f>VLOOKUP("M"&amp;TEXT(I953,"0"),Punten!$A$1:$E$37,5,FALSE)</f>
        <v>0</v>
      </c>
      <c r="S953">
        <f>VLOOKUP("K"&amp;TEXT(M953,"0"),Punten!$A$1:$E$37,5,FALSE)</f>
        <v>0</v>
      </c>
      <c r="T953">
        <f>VLOOKUP("H"&amp;TEXT(L953,"0"),Punten!$A$1:$E$37,5,FALSE)</f>
        <v>0</v>
      </c>
      <c r="U953">
        <f>VLOOKUP("F"&amp;TEXT(M953,"0"),Punten!$A$2:$E$158,5,FALSE)</f>
        <v>0</v>
      </c>
      <c r="V953">
        <f t="shared" si="90"/>
        <v>0</v>
      </c>
      <c r="W953" t="str">
        <f t="shared" si="88"/>
        <v/>
      </c>
      <c r="X953">
        <f t="shared" si="91"/>
        <v>221</v>
      </c>
      <c r="Y953" t="e">
        <f>VLOOKUP(A953,Klasses!$A$2:$B$100,2,FALSE)</f>
        <v>#N/A</v>
      </c>
      <c r="Z953" t="s">
        <v>198</v>
      </c>
      <c r="AA953">
        <f t="shared" si="92"/>
        <v>0</v>
      </c>
      <c r="AB953">
        <f t="shared" si="89"/>
        <v>0</v>
      </c>
    </row>
    <row r="954" spans="15:28" x14ac:dyDescent="0.25">
      <c r="O954">
        <f t="shared" si="87"/>
        <v>0</v>
      </c>
      <c r="P954">
        <f>VLOOKUP("M"&amp;TEXT(G954,"0"),Punten!$A$1:$E$37,5,FALSE)</f>
        <v>0</v>
      </c>
      <c r="Q954">
        <f>VLOOKUP("M"&amp;TEXT(H954,"0"),Punten!$A$1:$E$37,5,FALSE)</f>
        <v>0</v>
      </c>
      <c r="R954">
        <f>VLOOKUP("M"&amp;TEXT(I954,"0"),Punten!$A$1:$E$37,5,FALSE)</f>
        <v>0</v>
      </c>
      <c r="S954">
        <f>VLOOKUP("K"&amp;TEXT(M954,"0"),Punten!$A$1:$E$37,5,FALSE)</f>
        <v>0</v>
      </c>
      <c r="T954">
        <f>VLOOKUP("H"&amp;TEXT(L954,"0"),Punten!$A$1:$E$37,5,FALSE)</f>
        <v>0</v>
      </c>
      <c r="U954">
        <f>VLOOKUP("F"&amp;TEXT(M954,"0"),Punten!$A$2:$E$158,5,FALSE)</f>
        <v>0</v>
      </c>
      <c r="V954">
        <f t="shared" si="90"/>
        <v>0</v>
      </c>
      <c r="W954" t="str">
        <f t="shared" si="88"/>
        <v/>
      </c>
      <c r="X954">
        <f t="shared" si="91"/>
        <v>222</v>
      </c>
      <c r="Y954" t="e">
        <f>VLOOKUP(A954,Klasses!$A$2:$B$100,2,FALSE)</f>
        <v>#N/A</v>
      </c>
      <c r="Z954" t="s">
        <v>198</v>
      </c>
      <c r="AA954">
        <f t="shared" si="92"/>
        <v>0</v>
      </c>
      <c r="AB954">
        <f t="shared" si="89"/>
        <v>0</v>
      </c>
    </row>
    <row r="955" spans="15:28" x14ac:dyDescent="0.25">
      <c r="O955">
        <f t="shared" si="87"/>
        <v>0</v>
      </c>
      <c r="P955">
        <f>VLOOKUP("M"&amp;TEXT(G955,"0"),Punten!$A$1:$E$37,5,FALSE)</f>
        <v>0</v>
      </c>
      <c r="Q955">
        <f>VLOOKUP("M"&amp;TEXT(H955,"0"),Punten!$A$1:$E$37,5,FALSE)</f>
        <v>0</v>
      </c>
      <c r="R955">
        <f>VLOOKUP("M"&amp;TEXT(I955,"0"),Punten!$A$1:$E$37,5,FALSE)</f>
        <v>0</v>
      </c>
      <c r="S955">
        <f>VLOOKUP("K"&amp;TEXT(M955,"0"),Punten!$A$1:$E$37,5,FALSE)</f>
        <v>0</v>
      </c>
      <c r="T955">
        <f>VLOOKUP("H"&amp;TEXT(L955,"0"),Punten!$A$1:$E$37,5,FALSE)</f>
        <v>0</v>
      </c>
      <c r="U955">
        <f>VLOOKUP("F"&amp;TEXT(M955,"0"),Punten!$A$2:$E$158,5,FALSE)</f>
        <v>0</v>
      </c>
      <c r="V955">
        <f t="shared" si="90"/>
        <v>0</v>
      </c>
      <c r="W955" t="str">
        <f t="shared" si="88"/>
        <v/>
      </c>
      <c r="X955">
        <f t="shared" si="91"/>
        <v>223</v>
      </c>
      <c r="Y955" t="e">
        <f>VLOOKUP(A955,Klasses!$A$2:$B$100,2,FALSE)</f>
        <v>#N/A</v>
      </c>
      <c r="Z955" t="s">
        <v>198</v>
      </c>
      <c r="AA955">
        <f t="shared" si="92"/>
        <v>0</v>
      </c>
      <c r="AB955">
        <f t="shared" si="89"/>
        <v>0</v>
      </c>
    </row>
    <row r="956" spans="15:28" x14ac:dyDescent="0.25">
      <c r="O956">
        <f t="shared" si="87"/>
        <v>0</v>
      </c>
      <c r="P956">
        <f>VLOOKUP("M"&amp;TEXT(G956,"0"),Punten!$A$1:$E$37,5,FALSE)</f>
        <v>0</v>
      </c>
      <c r="Q956">
        <f>VLOOKUP("M"&amp;TEXT(H956,"0"),Punten!$A$1:$E$37,5,FALSE)</f>
        <v>0</v>
      </c>
      <c r="R956">
        <f>VLOOKUP("M"&amp;TEXT(I956,"0"),Punten!$A$1:$E$37,5,FALSE)</f>
        <v>0</v>
      </c>
      <c r="S956">
        <f>VLOOKUP("K"&amp;TEXT(M956,"0"),Punten!$A$1:$E$37,5,FALSE)</f>
        <v>0</v>
      </c>
      <c r="T956">
        <f>VLOOKUP("H"&amp;TEXT(L956,"0"),Punten!$A$1:$E$37,5,FALSE)</f>
        <v>0</v>
      </c>
      <c r="U956">
        <f>VLOOKUP("F"&amp;TEXT(M956,"0"),Punten!$A$2:$E$158,5,FALSE)</f>
        <v>0</v>
      </c>
      <c r="V956">
        <f t="shared" si="90"/>
        <v>0</v>
      </c>
      <c r="W956" t="str">
        <f t="shared" si="88"/>
        <v/>
      </c>
      <c r="X956">
        <f t="shared" si="91"/>
        <v>224</v>
      </c>
      <c r="Y956" t="e">
        <f>VLOOKUP(A956,Klasses!$A$2:$B$100,2,FALSE)</f>
        <v>#N/A</v>
      </c>
      <c r="Z956" t="s">
        <v>198</v>
      </c>
      <c r="AA956">
        <f t="shared" si="92"/>
        <v>0</v>
      </c>
      <c r="AB956">
        <f t="shared" si="89"/>
        <v>0</v>
      </c>
    </row>
    <row r="957" spans="15:28" x14ac:dyDescent="0.25">
      <c r="O957">
        <f t="shared" si="87"/>
        <v>0</v>
      </c>
      <c r="P957">
        <f>VLOOKUP("M"&amp;TEXT(G957,"0"),Punten!$A$1:$E$37,5,FALSE)</f>
        <v>0</v>
      </c>
      <c r="Q957">
        <f>VLOOKUP("M"&amp;TEXT(H957,"0"),Punten!$A$1:$E$37,5,FALSE)</f>
        <v>0</v>
      </c>
      <c r="R957">
        <f>VLOOKUP("M"&amp;TEXT(I957,"0"),Punten!$A$1:$E$37,5,FALSE)</f>
        <v>0</v>
      </c>
      <c r="S957">
        <f>VLOOKUP("K"&amp;TEXT(M957,"0"),Punten!$A$1:$E$37,5,FALSE)</f>
        <v>0</v>
      </c>
      <c r="T957">
        <f>VLOOKUP("H"&amp;TEXT(L957,"0"),Punten!$A$1:$E$37,5,FALSE)</f>
        <v>0</v>
      </c>
      <c r="U957">
        <f>VLOOKUP("F"&amp;TEXT(M957,"0"),Punten!$A$2:$E$158,5,FALSE)</f>
        <v>0</v>
      </c>
      <c r="V957">
        <f t="shared" si="90"/>
        <v>0</v>
      </c>
      <c r="W957" t="str">
        <f t="shared" si="88"/>
        <v/>
      </c>
      <c r="X957">
        <f t="shared" si="91"/>
        <v>225</v>
      </c>
      <c r="Y957" t="e">
        <f>VLOOKUP(A957,Klasses!$A$2:$B$100,2,FALSE)</f>
        <v>#N/A</v>
      </c>
      <c r="Z957" t="s">
        <v>198</v>
      </c>
      <c r="AA957">
        <f t="shared" si="92"/>
        <v>0</v>
      </c>
      <c r="AB957">
        <f t="shared" si="89"/>
        <v>0</v>
      </c>
    </row>
    <row r="958" spans="15:28" x14ac:dyDescent="0.25">
      <c r="O958">
        <f t="shared" si="87"/>
        <v>0</v>
      </c>
      <c r="P958">
        <f>VLOOKUP("M"&amp;TEXT(G958,"0"),Punten!$A$1:$E$37,5,FALSE)</f>
        <v>0</v>
      </c>
      <c r="Q958">
        <f>VLOOKUP("M"&amp;TEXT(H958,"0"),Punten!$A$1:$E$37,5,FALSE)</f>
        <v>0</v>
      </c>
      <c r="R958">
        <f>VLOOKUP("M"&amp;TEXT(I958,"0"),Punten!$A$1:$E$37,5,FALSE)</f>
        <v>0</v>
      </c>
      <c r="S958">
        <f>VLOOKUP("K"&amp;TEXT(M958,"0"),Punten!$A$1:$E$37,5,FALSE)</f>
        <v>0</v>
      </c>
      <c r="T958">
        <f>VLOOKUP("H"&amp;TEXT(L958,"0"),Punten!$A$1:$E$37,5,FALSE)</f>
        <v>0</v>
      </c>
      <c r="U958">
        <f>VLOOKUP("F"&amp;TEXT(M958,"0"),Punten!$A$2:$E$158,5,FALSE)</f>
        <v>0</v>
      </c>
      <c r="V958">
        <f t="shared" si="90"/>
        <v>0</v>
      </c>
      <c r="W958" t="str">
        <f t="shared" si="88"/>
        <v/>
      </c>
      <c r="X958">
        <f t="shared" si="91"/>
        <v>226</v>
      </c>
      <c r="Y958" t="e">
        <f>VLOOKUP(A958,Klasses!$A$2:$B$100,2,FALSE)</f>
        <v>#N/A</v>
      </c>
      <c r="Z958" t="s">
        <v>198</v>
      </c>
      <c r="AA958">
        <f t="shared" si="92"/>
        <v>0</v>
      </c>
      <c r="AB958">
        <f t="shared" si="89"/>
        <v>0</v>
      </c>
    </row>
    <row r="959" spans="15:28" x14ac:dyDescent="0.25">
      <c r="O959">
        <f t="shared" si="87"/>
        <v>0</v>
      </c>
      <c r="P959">
        <f>VLOOKUP("M"&amp;TEXT(G959,"0"),Punten!$A$1:$E$37,5,FALSE)</f>
        <v>0</v>
      </c>
      <c r="Q959">
        <f>VLOOKUP("M"&amp;TEXT(H959,"0"),Punten!$A$1:$E$37,5,FALSE)</f>
        <v>0</v>
      </c>
      <c r="R959">
        <f>VLOOKUP("M"&amp;TEXT(I959,"0"),Punten!$A$1:$E$37,5,FALSE)</f>
        <v>0</v>
      </c>
      <c r="S959">
        <f>VLOOKUP("K"&amp;TEXT(M959,"0"),Punten!$A$1:$E$37,5,FALSE)</f>
        <v>0</v>
      </c>
      <c r="T959">
        <f>VLOOKUP("H"&amp;TEXT(L959,"0"),Punten!$A$1:$E$37,5,FALSE)</f>
        <v>0</v>
      </c>
      <c r="U959">
        <f>VLOOKUP("F"&amp;TEXT(M959,"0"),Punten!$A$2:$E$158,5,FALSE)</f>
        <v>0</v>
      </c>
      <c r="V959">
        <f t="shared" si="90"/>
        <v>0</v>
      </c>
      <c r="W959" t="str">
        <f t="shared" si="88"/>
        <v/>
      </c>
      <c r="X959">
        <f t="shared" si="91"/>
        <v>227</v>
      </c>
      <c r="Y959" t="e">
        <f>VLOOKUP(A959,Klasses!$A$2:$B$100,2,FALSE)</f>
        <v>#N/A</v>
      </c>
      <c r="Z959" t="s">
        <v>198</v>
      </c>
      <c r="AA959">
        <f t="shared" si="92"/>
        <v>0</v>
      </c>
      <c r="AB959">
        <f t="shared" si="89"/>
        <v>0</v>
      </c>
    </row>
    <row r="960" spans="15:28" x14ac:dyDescent="0.25">
      <c r="O960">
        <f t="shared" si="87"/>
        <v>0</v>
      </c>
      <c r="P960">
        <f>VLOOKUP("M"&amp;TEXT(G960,"0"),Punten!$A$1:$E$37,5,FALSE)</f>
        <v>0</v>
      </c>
      <c r="Q960">
        <f>VLOOKUP("M"&amp;TEXT(H960,"0"),Punten!$A$1:$E$37,5,FALSE)</f>
        <v>0</v>
      </c>
      <c r="R960">
        <f>VLOOKUP("M"&amp;TEXT(I960,"0"),Punten!$A$1:$E$37,5,FALSE)</f>
        <v>0</v>
      </c>
      <c r="S960">
        <f>VLOOKUP("K"&amp;TEXT(M960,"0"),Punten!$A$1:$E$37,5,FALSE)</f>
        <v>0</v>
      </c>
      <c r="T960">
        <f>VLOOKUP("H"&amp;TEXT(L960,"0"),Punten!$A$1:$E$37,5,FALSE)</f>
        <v>0</v>
      </c>
      <c r="U960">
        <f>VLOOKUP("F"&amp;TEXT(M960,"0"),Punten!$A$2:$E$158,5,FALSE)</f>
        <v>0</v>
      </c>
      <c r="V960">
        <f t="shared" si="90"/>
        <v>0</v>
      </c>
      <c r="W960" t="str">
        <f t="shared" si="88"/>
        <v/>
      </c>
      <c r="X960">
        <f t="shared" si="91"/>
        <v>228</v>
      </c>
      <c r="Y960" t="e">
        <f>VLOOKUP(A960,Klasses!$A$2:$B$100,2,FALSE)</f>
        <v>#N/A</v>
      </c>
      <c r="Z960" t="s">
        <v>198</v>
      </c>
      <c r="AA960">
        <f t="shared" si="92"/>
        <v>0</v>
      </c>
      <c r="AB960">
        <f t="shared" si="89"/>
        <v>0</v>
      </c>
    </row>
    <row r="961" spans="15:28" x14ac:dyDescent="0.25">
      <c r="O961">
        <f t="shared" si="87"/>
        <v>0</v>
      </c>
      <c r="P961">
        <f>VLOOKUP("M"&amp;TEXT(G961,"0"),Punten!$A$1:$E$37,5,FALSE)</f>
        <v>0</v>
      </c>
      <c r="Q961">
        <f>VLOOKUP("M"&amp;TEXT(H961,"0"),Punten!$A$1:$E$37,5,FALSE)</f>
        <v>0</v>
      </c>
      <c r="R961">
        <f>VLOOKUP("M"&amp;TEXT(I961,"0"),Punten!$A$1:$E$37,5,FALSE)</f>
        <v>0</v>
      </c>
      <c r="S961">
        <f>VLOOKUP("K"&amp;TEXT(M961,"0"),Punten!$A$1:$E$37,5,FALSE)</f>
        <v>0</v>
      </c>
      <c r="T961">
        <f>VLOOKUP("H"&amp;TEXT(L961,"0"),Punten!$A$1:$E$37,5,FALSE)</f>
        <v>0</v>
      </c>
      <c r="U961">
        <f>VLOOKUP("F"&amp;TEXT(M961,"0"),Punten!$A$2:$E$158,5,FALSE)</f>
        <v>0</v>
      </c>
      <c r="V961">
        <f t="shared" si="90"/>
        <v>0</v>
      </c>
      <c r="W961" t="str">
        <f t="shared" si="88"/>
        <v/>
      </c>
      <c r="X961">
        <f t="shared" si="91"/>
        <v>229</v>
      </c>
      <c r="Y961" t="e">
        <f>VLOOKUP(A961,Klasses!$A$2:$B$100,2,FALSE)</f>
        <v>#N/A</v>
      </c>
      <c r="Z961" t="s">
        <v>198</v>
      </c>
      <c r="AA961">
        <f t="shared" si="92"/>
        <v>0</v>
      </c>
      <c r="AB961">
        <f t="shared" si="89"/>
        <v>0</v>
      </c>
    </row>
    <row r="962" spans="15:28" x14ac:dyDescent="0.25">
      <c r="O962">
        <f t="shared" ref="O962:O1025" si="93">COUNTIF($W$2:$W$5,W962)</f>
        <v>0</v>
      </c>
      <c r="P962">
        <f>VLOOKUP("M"&amp;TEXT(G962,"0"),Punten!$A$1:$E$37,5,FALSE)</f>
        <v>0</v>
      </c>
      <c r="Q962">
        <f>VLOOKUP("M"&amp;TEXT(H962,"0"),Punten!$A$1:$E$37,5,FALSE)</f>
        <v>0</v>
      </c>
      <c r="R962">
        <f>VLOOKUP("M"&amp;TEXT(I962,"0"),Punten!$A$1:$E$37,5,FALSE)</f>
        <v>0</v>
      </c>
      <c r="S962">
        <f>VLOOKUP("K"&amp;TEXT(M962,"0"),Punten!$A$1:$E$37,5,FALSE)</f>
        <v>0</v>
      </c>
      <c r="T962">
        <f>VLOOKUP("H"&amp;TEXT(L962,"0"),Punten!$A$1:$E$37,5,FALSE)</f>
        <v>0</v>
      </c>
      <c r="U962">
        <f>VLOOKUP("F"&amp;TEXT(M962,"0"),Punten!$A$2:$E$158,5,FALSE)</f>
        <v>0</v>
      </c>
      <c r="V962">
        <f t="shared" si="90"/>
        <v>0</v>
      </c>
      <c r="W962" t="str">
        <f t="shared" ref="W962:W1025" si="94">N962&amp;A962</f>
        <v/>
      </c>
      <c r="X962">
        <f t="shared" si="91"/>
        <v>230</v>
      </c>
      <c r="Y962" t="e">
        <f>VLOOKUP(A962,Klasses!$A$2:$B$100,2,FALSE)</f>
        <v>#N/A</v>
      </c>
      <c r="Z962" t="s">
        <v>198</v>
      </c>
      <c r="AA962">
        <f t="shared" si="92"/>
        <v>0</v>
      </c>
      <c r="AB962">
        <f t="shared" ref="AB962:AB1025" si="95">D962</f>
        <v>0</v>
      </c>
    </row>
    <row r="963" spans="15:28" x14ac:dyDescent="0.25">
      <c r="O963">
        <f t="shared" si="93"/>
        <v>0</v>
      </c>
      <c r="P963">
        <f>VLOOKUP("M"&amp;TEXT(G963,"0"),Punten!$A$1:$E$37,5,FALSE)</f>
        <v>0</v>
      </c>
      <c r="Q963">
        <f>VLOOKUP("M"&amp;TEXT(H963,"0"),Punten!$A$1:$E$37,5,FALSE)</f>
        <v>0</v>
      </c>
      <c r="R963">
        <f>VLOOKUP("M"&amp;TEXT(I963,"0"),Punten!$A$1:$E$37,5,FALSE)</f>
        <v>0</v>
      </c>
      <c r="S963">
        <f>VLOOKUP("K"&amp;TEXT(M963,"0"),Punten!$A$1:$E$37,5,FALSE)</f>
        <v>0</v>
      </c>
      <c r="T963">
        <f>VLOOKUP("H"&amp;TEXT(L963,"0"),Punten!$A$1:$E$37,5,FALSE)</f>
        <v>0</v>
      </c>
      <c r="U963">
        <f>VLOOKUP("F"&amp;TEXT(M963,"0"),Punten!$A$2:$E$158,5,FALSE)</f>
        <v>0</v>
      </c>
      <c r="V963">
        <f t="shared" si="90"/>
        <v>0</v>
      </c>
      <c r="W963" t="str">
        <f t="shared" si="94"/>
        <v/>
      </c>
      <c r="X963">
        <f t="shared" si="91"/>
        <v>231</v>
      </c>
      <c r="Y963" t="e">
        <f>VLOOKUP(A963,Klasses!$A$2:$B$100,2,FALSE)</f>
        <v>#N/A</v>
      </c>
      <c r="Z963" t="s">
        <v>198</v>
      </c>
      <c r="AA963">
        <f t="shared" si="92"/>
        <v>0</v>
      </c>
      <c r="AB963">
        <f t="shared" si="95"/>
        <v>0</v>
      </c>
    </row>
    <row r="964" spans="15:28" x14ac:dyDescent="0.25">
      <c r="O964">
        <f t="shared" si="93"/>
        <v>0</v>
      </c>
      <c r="P964">
        <f>VLOOKUP("M"&amp;TEXT(G964,"0"),Punten!$A$1:$E$37,5,FALSE)</f>
        <v>0</v>
      </c>
      <c r="Q964">
        <f>VLOOKUP("M"&amp;TEXT(H964,"0"),Punten!$A$1:$E$37,5,FALSE)</f>
        <v>0</v>
      </c>
      <c r="R964">
        <f>VLOOKUP("M"&amp;TEXT(I964,"0"),Punten!$A$1:$E$37,5,FALSE)</f>
        <v>0</v>
      </c>
      <c r="S964">
        <f>VLOOKUP("K"&amp;TEXT(M964,"0"),Punten!$A$1:$E$37,5,FALSE)</f>
        <v>0</v>
      </c>
      <c r="T964">
        <f>VLOOKUP("H"&amp;TEXT(L964,"0"),Punten!$A$1:$E$37,5,FALSE)</f>
        <v>0</v>
      </c>
      <c r="U964">
        <f>VLOOKUP("F"&amp;TEXT(M964,"0"),Punten!$A$2:$E$158,5,FALSE)</f>
        <v>0</v>
      </c>
      <c r="V964">
        <f t="shared" si="90"/>
        <v>0</v>
      </c>
      <c r="W964" t="str">
        <f t="shared" si="94"/>
        <v/>
      </c>
      <c r="X964">
        <f t="shared" si="91"/>
        <v>232</v>
      </c>
      <c r="Y964" t="e">
        <f>VLOOKUP(A964,Klasses!$A$2:$B$100,2,FALSE)</f>
        <v>#N/A</v>
      </c>
      <c r="Z964" t="s">
        <v>198</v>
      </c>
      <c r="AA964">
        <f t="shared" si="92"/>
        <v>0</v>
      </c>
      <c r="AB964">
        <f t="shared" si="95"/>
        <v>0</v>
      </c>
    </row>
    <row r="965" spans="15:28" x14ac:dyDescent="0.25">
      <c r="O965">
        <f t="shared" si="93"/>
        <v>0</v>
      </c>
      <c r="P965">
        <f>VLOOKUP("M"&amp;TEXT(G965,"0"),Punten!$A$1:$E$37,5,FALSE)</f>
        <v>0</v>
      </c>
      <c r="Q965">
        <f>VLOOKUP("M"&amp;TEXT(H965,"0"),Punten!$A$1:$E$37,5,FALSE)</f>
        <v>0</v>
      </c>
      <c r="R965">
        <f>VLOOKUP("M"&amp;TEXT(I965,"0"),Punten!$A$1:$E$37,5,FALSE)</f>
        <v>0</v>
      </c>
      <c r="S965">
        <f>VLOOKUP("K"&amp;TEXT(M965,"0"),Punten!$A$1:$E$37,5,FALSE)</f>
        <v>0</v>
      </c>
      <c r="T965">
        <f>VLOOKUP("H"&amp;TEXT(L965,"0"),Punten!$A$1:$E$37,5,FALSE)</f>
        <v>0</v>
      </c>
      <c r="U965">
        <f>VLOOKUP("F"&amp;TEXT(M965,"0"),Punten!$A$2:$E$158,5,FALSE)</f>
        <v>0</v>
      </c>
      <c r="V965">
        <f t="shared" si="90"/>
        <v>0</v>
      </c>
      <c r="W965" t="str">
        <f t="shared" si="94"/>
        <v/>
      </c>
      <c r="X965">
        <f t="shared" si="91"/>
        <v>233</v>
      </c>
      <c r="Y965" t="e">
        <f>VLOOKUP(A965,Klasses!$A$2:$B$100,2,FALSE)</f>
        <v>#N/A</v>
      </c>
      <c r="Z965" t="s">
        <v>198</v>
      </c>
      <c r="AA965">
        <f t="shared" si="92"/>
        <v>0</v>
      </c>
      <c r="AB965">
        <f t="shared" si="95"/>
        <v>0</v>
      </c>
    </row>
    <row r="966" spans="15:28" x14ac:dyDescent="0.25">
      <c r="O966">
        <f t="shared" si="93"/>
        <v>0</v>
      </c>
      <c r="P966">
        <f>VLOOKUP("M"&amp;TEXT(G966,"0"),Punten!$A$1:$E$37,5,FALSE)</f>
        <v>0</v>
      </c>
      <c r="Q966">
        <f>VLOOKUP("M"&amp;TEXT(H966,"0"),Punten!$A$1:$E$37,5,FALSE)</f>
        <v>0</v>
      </c>
      <c r="R966">
        <f>VLOOKUP("M"&amp;TEXT(I966,"0"),Punten!$A$1:$E$37,5,FALSE)</f>
        <v>0</v>
      </c>
      <c r="S966">
        <f>VLOOKUP("K"&amp;TEXT(M966,"0"),Punten!$A$1:$E$37,5,FALSE)</f>
        <v>0</v>
      </c>
      <c r="T966">
        <f>VLOOKUP("H"&amp;TEXT(L966,"0"),Punten!$A$1:$E$37,5,FALSE)</f>
        <v>0</v>
      </c>
      <c r="U966">
        <f>VLOOKUP("F"&amp;TEXT(M966,"0"),Punten!$A$2:$E$158,5,FALSE)</f>
        <v>0</v>
      </c>
      <c r="V966">
        <f t="shared" si="90"/>
        <v>0</v>
      </c>
      <c r="W966" t="str">
        <f t="shared" si="94"/>
        <v/>
      </c>
      <c r="X966">
        <f t="shared" si="91"/>
        <v>234</v>
      </c>
      <c r="Y966" t="e">
        <f>VLOOKUP(A966,Klasses!$A$2:$B$100,2,FALSE)</f>
        <v>#N/A</v>
      </c>
      <c r="Z966" t="s">
        <v>198</v>
      </c>
      <c r="AA966">
        <f t="shared" si="92"/>
        <v>0</v>
      </c>
      <c r="AB966">
        <f t="shared" si="95"/>
        <v>0</v>
      </c>
    </row>
    <row r="967" spans="15:28" x14ac:dyDescent="0.25">
      <c r="O967">
        <f t="shared" si="93"/>
        <v>0</v>
      </c>
      <c r="P967">
        <f>VLOOKUP("M"&amp;TEXT(G967,"0"),Punten!$A$1:$E$37,5,FALSE)</f>
        <v>0</v>
      </c>
      <c r="Q967">
        <f>VLOOKUP("M"&amp;TEXT(H967,"0"),Punten!$A$1:$E$37,5,FALSE)</f>
        <v>0</v>
      </c>
      <c r="R967">
        <f>VLOOKUP("M"&amp;TEXT(I967,"0"),Punten!$A$1:$E$37,5,FALSE)</f>
        <v>0</v>
      </c>
      <c r="S967">
        <f>VLOOKUP("K"&amp;TEXT(M967,"0"),Punten!$A$1:$E$37,5,FALSE)</f>
        <v>0</v>
      </c>
      <c r="T967">
        <f>VLOOKUP("H"&amp;TEXT(L967,"0"),Punten!$A$1:$E$37,5,FALSE)</f>
        <v>0</v>
      </c>
      <c r="U967">
        <f>VLOOKUP("F"&amp;TEXT(M967,"0"),Punten!$A$2:$E$158,5,FALSE)</f>
        <v>0</v>
      </c>
      <c r="V967">
        <f t="shared" si="90"/>
        <v>0</v>
      </c>
      <c r="W967" t="str">
        <f t="shared" si="94"/>
        <v/>
      </c>
      <c r="X967">
        <f t="shared" si="91"/>
        <v>235</v>
      </c>
      <c r="Y967" t="e">
        <f>VLOOKUP(A967,Klasses!$A$2:$B$100,2,FALSE)</f>
        <v>#N/A</v>
      </c>
      <c r="Z967" t="s">
        <v>198</v>
      </c>
      <c r="AA967">
        <f t="shared" si="92"/>
        <v>0</v>
      </c>
      <c r="AB967">
        <f t="shared" si="95"/>
        <v>0</v>
      </c>
    </row>
    <row r="968" spans="15:28" x14ac:dyDescent="0.25">
      <c r="O968">
        <f t="shared" si="93"/>
        <v>0</v>
      </c>
      <c r="P968">
        <f>VLOOKUP("M"&amp;TEXT(G968,"0"),Punten!$A$1:$E$37,5,FALSE)</f>
        <v>0</v>
      </c>
      <c r="Q968">
        <f>VLOOKUP("M"&amp;TEXT(H968,"0"),Punten!$A$1:$E$37,5,FALSE)</f>
        <v>0</v>
      </c>
      <c r="R968">
        <f>VLOOKUP("M"&amp;TEXT(I968,"0"),Punten!$A$1:$E$37,5,FALSE)</f>
        <v>0</v>
      </c>
      <c r="S968">
        <f>VLOOKUP("K"&amp;TEXT(M968,"0"),Punten!$A$1:$E$37,5,FALSE)</f>
        <v>0</v>
      </c>
      <c r="T968">
        <f>VLOOKUP("H"&amp;TEXT(L968,"0"),Punten!$A$1:$E$37,5,FALSE)</f>
        <v>0</v>
      </c>
      <c r="U968">
        <f>VLOOKUP("F"&amp;TEXT(M968,"0"),Punten!$A$2:$E$158,5,FALSE)</f>
        <v>0</v>
      </c>
      <c r="V968">
        <f t="shared" si="90"/>
        <v>0</v>
      </c>
      <c r="W968" t="str">
        <f t="shared" si="94"/>
        <v/>
      </c>
      <c r="X968">
        <f t="shared" si="91"/>
        <v>236</v>
      </c>
      <c r="Y968" t="e">
        <f>VLOOKUP(A968,Klasses!$A$2:$B$100,2,FALSE)</f>
        <v>#N/A</v>
      </c>
      <c r="Z968" t="s">
        <v>198</v>
      </c>
      <c r="AA968">
        <f t="shared" si="92"/>
        <v>0</v>
      </c>
      <c r="AB968">
        <f t="shared" si="95"/>
        <v>0</v>
      </c>
    </row>
    <row r="969" spans="15:28" x14ac:dyDescent="0.25">
      <c r="O969">
        <f t="shared" si="93"/>
        <v>0</v>
      </c>
      <c r="P969">
        <f>VLOOKUP("M"&amp;TEXT(G969,"0"),Punten!$A$1:$E$37,5,FALSE)</f>
        <v>0</v>
      </c>
      <c r="Q969">
        <f>VLOOKUP("M"&amp;TEXT(H969,"0"),Punten!$A$1:$E$37,5,FALSE)</f>
        <v>0</v>
      </c>
      <c r="R969">
        <f>VLOOKUP("M"&amp;TEXT(I969,"0"),Punten!$A$1:$E$37,5,FALSE)</f>
        <v>0</v>
      </c>
      <c r="S969">
        <f>VLOOKUP("K"&amp;TEXT(M969,"0"),Punten!$A$1:$E$37,5,FALSE)</f>
        <v>0</v>
      </c>
      <c r="T969">
        <f>VLOOKUP("H"&amp;TEXT(L969,"0"),Punten!$A$1:$E$37,5,FALSE)</f>
        <v>0</v>
      </c>
      <c r="U969">
        <f>VLOOKUP("F"&amp;TEXT(M969,"0"),Punten!$A$2:$E$158,5,FALSE)</f>
        <v>0</v>
      </c>
      <c r="V969">
        <f t="shared" si="90"/>
        <v>0</v>
      </c>
      <c r="W969" t="str">
        <f t="shared" si="94"/>
        <v/>
      </c>
      <c r="X969">
        <f t="shared" si="91"/>
        <v>237</v>
      </c>
      <c r="Y969" t="e">
        <f>VLOOKUP(A969,Klasses!$A$2:$B$100,2,FALSE)</f>
        <v>#N/A</v>
      </c>
      <c r="Z969" t="s">
        <v>198</v>
      </c>
      <c r="AA969">
        <f t="shared" si="92"/>
        <v>0</v>
      </c>
      <c r="AB969">
        <f t="shared" si="95"/>
        <v>0</v>
      </c>
    </row>
    <row r="970" spans="15:28" x14ac:dyDescent="0.25">
      <c r="O970">
        <f t="shared" si="93"/>
        <v>0</v>
      </c>
      <c r="P970">
        <f>VLOOKUP("M"&amp;TEXT(G970,"0"),Punten!$A$1:$E$37,5,FALSE)</f>
        <v>0</v>
      </c>
      <c r="Q970">
        <f>VLOOKUP("M"&amp;TEXT(H970,"0"),Punten!$A$1:$E$37,5,FALSE)</f>
        <v>0</v>
      </c>
      <c r="R970">
        <f>VLOOKUP("M"&amp;TEXT(I970,"0"),Punten!$A$1:$E$37,5,FALSE)</f>
        <v>0</v>
      </c>
      <c r="S970">
        <f>VLOOKUP("K"&amp;TEXT(M970,"0"),Punten!$A$1:$E$37,5,FALSE)</f>
        <v>0</v>
      </c>
      <c r="T970">
        <f>VLOOKUP("H"&amp;TEXT(L970,"0"),Punten!$A$1:$E$37,5,FALSE)</f>
        <v>0</v>
      </c>
      <c r="U970">
        <f>VLOOKUP("F"&amp;TEXT(M970,"0"),Punten!$A$2:$E$158,5,FALSE)</f>
        <v>0</v>
      </c>
      <c r="V970">
        <f t="shared" si="90"/>
        <v>0</v>
      </c>
      <c r="W970" t="str">
        <f t="shared" si="94"/>
        <v/>
      </c>
      <c r="X970">
        <f t="shared" si="91"/>
        <v>238</v>
      </c>
      <c r="Y970" t="e">
        <f>VLOOKUP(A970,Klasses!$A$2:$B$100,2,FALSE)</f>
        <v>#N/A</v>
      </c>
      <c r="Z970" t="s">
        <v>198</v>
      </c>
      <c r="AA970">
        <f t="shared" si="92"/>
        <v>0</v>
      </c>
      <c r="AB970">
        <f t="shared" si="95"/>
        <v>0</v>
      </c>
    </row>
    <row r="971" spans="15:28" x14ac:dyDescent="0.25">
      <c r="O971">
        <f t="shared" si="93"/>
        <v>0</v>
      </c>
      <c r="P971">
        <f>VLOOKUP("M"&amp;TEXT(G971,"0"),Punten!$A$1:$E$37,5,FALSE)</f>
        <v>0</v>
      </c>
      <c r="Q971">
        <f>VLOOKUP("M"&amp;TEXT(H971,"0"),Punten!$A$1:$E$37,5,FALSE)</f>
        <v>0</v>
      </c>
      <c r="R971">
        <f>VLOOKUP("M"&amp;TEXT(I971,"0"),Punten!$A$1:$E$37,5,FALSE)</f>
        <v>0</v>
      </c>
      <c r="S971">
        <f>VLOOKUP("K"&amp;TEXT(M971,"0"),Punten!$A$1:$E$37,5,FALSE)</f>
        <v>0</v>
      </c>
      <c r="T971">
        <f>VLOOKUP("H"&amp;TEXT(L971,"0"),Punten!$A$1:$E$37,5,FALSE)</f>
        <v>0</v>
      </c>
      <c r="U971">
        <f>VLOOKUP("F"&amp;TEXT(M971,"0"),Punten!$A$2:$E$158,5,FALSE)</f>
        <v>0</v>
      </c>
      <c r="V971">
        <f t="shared" si="90"/>
        <v>0</v>
      </c>
      <c r="W971" t="str">
        <f t="shared" si="94"/>
        <v/>
      </c>
      <c r="X971">
        <f t="shared" si="91"/>
        <v>239</v>
      </c>
      <c r="Y971" t="e">
        <f>VLOOKUP(A971,Klasses!$A$2:$B$100,2,FALSE)</f>
        <v>#N/A</v>
      </c>
      <c r="Z971" t="s">
        <v>198</v>
      </c>
      <c r="AA971">
        <f t="shared" si="92"/>
        <v>0</v>
      </c>
      <c r="AB971">
        <f t="shared" si="95"/>
        <v>0</v>
      </c>
    </row>
    <row r="972" spans="15:28" x14ac:dyDescent="0.25">
      <c r="O972">
        <f t="shared" si="93"/>
        <v>0</v>
      </c>
      <c r="P972">
        <f>VLOOKUP("M"&amp;TEXT(G972,"0"),Punten!$A$1:$E$37,5,FALSE)</f>
        <v>0</v>
      </c>
      <c r="Q972">
        <f>VLOOKUP("M"&amp;TEXT(H972,"0"),Punten!$A$1:$E$37,5,FALSE)</f>
        <v>0</v>
      </c>
      <c r="R972">
        <f>VLOOKUP("M"&amp;TEXT(I972,"0"),Punten!$A$1:$E$37,5,FALSE)</f>
        <v>0</v>
      </c>
      <c r="S972">
        <f>VLOOKUP("K"&amp;TEXT(M972,"0"),Punten!$A$1:$E$37,5,FALSE)</f>
        <v>0</v>
      </c>
      <c r="T972">
        <f>VLOOKUP("H"&amp;TEXT(L972,"0"),Punten!$A$1:$E$37,5,FALSE)</f>
        <v>0</v>
      </c>
      <c r="U972">
        <f>VLOOKUP("F"&amp;TEXT(M972,"0"),Punten!$A$2:$E$158,5,FALSE)</f>
        <v>0</v>
      </c>
      <c r="V972">
        <f t="shared" si="90"/>
        <v>0</v>
      </c>
      <c r="W972" t="str">
        <f t="shared" si="94"/>
        <v/>
      </c>
      <c r="X972">
        <f t="shared" si="91"/>
        <v>240</v>
      </c>
      <c r="Y972" t="e">
        <f>VLOOKUP(A972,Klasses!$A$2:$B$100,2,FALSE)</f>
        <v>#N/A</v>
      </c>
      <c r="Z972" t="s">
        <v>198</v>
      </c>
      <c r="AA972">
        <f t="shared" si="92"/>
        <v>0</v>
      </c>
      <c r="AB972">
        <f t="shared" si="95"/>
        <v>0</v>
      </c>
    </row>
    <row r="973" spans="15:28" x14ac:dyDescent="0.25">
      <c r="O973">
        <f t="shared" si="93"/>
        <v>0</v>
      </c>
      <c r="P973">
        <f>VLOOKUP("M"&amp;TEXT(G973,"0"),Punten!$A$1:$E$37,5,FALSE)</f>
        <v>0</v>
      </c>
      <c r="Q973">
        <f>VLOOKUP("M"&amp;TEXT(H973,"0"),Punten!$A$1:$E$37,5,FALSE)</f>
        <v>0</v>
      </c>
      <c r="R973">
        <f>VLOOKUP("M"&amp;TEXT(I973,"0"),Punten!$A$1:$E$37,5,FALSE)</f>
        <v>0</v>
      </c>
      <c r="S973">
        <f>VLOOKUP("K"&amp;TEXT(M973,"0"),Punten!$A$1:$E$37,5,FALSE)</f>
        <v>0</v>
      </c>
      <c r="T973">
        <f>VLOOKUP("H"&amp;TEXT(L973,"0"),Punten!$A$1:$E$37,5,FALSE)</f>
        <v>0</v>
      </c>
      <c r="U973">
        <f>VLOOKUP("F"&amp;TEXT(M973,"0"),Punten!$A$2:$E$158,5,FALSE)</f>
        <v>0</v>
      </c>
      <c r="V973">
        <f t="shared" si="90"/>
        <v>0</v>
      </c>
      <c r="W973" t="str">
        <f t="shared" si="94"/>
        <v/>
      </c>
      <c r="X973">
        <f t="shared" si="91"/>
        <v>241</v>
      </c>
      <c r="Y973" t="e">
        <f>VLOOKUP(A973,Klasses!$A$2:$B$100,2,FALSE)</f>
        <v>#N/A</v>
      </c>
      <c r="Z973" t="s">
        <v>198</v>
      </c>
      <c r="AA973">
        <f t="shared" si="92"/>
        <v>0</v>
      </c>
      <c r="AB973">
        <f t="shared" si="95"/>
        <v>0</v>
      </c>
    </row>
    <row r="974" spans="15:28" x14ac:dyDescent="0.25">
      <c r="O974">
        <f t="shared" si="93"/>
        <v>0</v>
      </c>
      <c r="P974">
        <f>VLOOKUP("M"&amp;TEXT(G974,"0"),Punten!$A$1:$E$37,5,FALSE)</f>
        <v>0</v>
      </c>
      <c r="Q974">
        <f>VLOOKUP("M"&amp;TEXT(H974,"0"),Punten!$A$1:$E$37,5,FALSE)</f>
        <v>0</v>
      </c>
      <c r="R974">
        <f>VLOOKUP("M"&amp;TEXT(I974,"0"),Punten!$A$1:$E$37,5,FALSE)</f>
        <v>0</v>
      </c>
      <c r="S974">
        <f>VLOOKUP("K"&amp;TEXT(M974,"0"),Punten!$A$1:$E$37,5,FALSE)</f>
        <v>0</v>
      </c>
      <c r="T974">
        <f>VLOOKUP("H"&amp;TEXT(L974,"0"),Punten!$A$1:$E$37,5,FALSE)</f>
        <v>0</v>
      </c>
      <c r="U974">
        <f>VLOOKUP("F"&amp;TEXT(M974,"0"),Punten!$A$2:$E$158,5,FALSE)</f>
        <v>0</v>
      </c>
      <c r="V974">
        <f t="shared" si="90"/>
        <v>0</v>
      </c>
      <c r="W974" t="str">
        <f t="shared" si="94"/>
        <v/>
      </c>
      <c r="X974">
        <f t="shared" si="91"/>
        <v>242</v>
      </c>
      <c r="Y974" t="e">
        <f>VLOOKUP(A974,Klasses!$A$2:$B$100,2,FALSE)</f>
        <v>#N/A</v>
      </c>
      <c r="Z974" t="s">
        <v>198</v>
      </c>
      <c r="AA974">
        <f t="shared" si="92"/>
        <v>0</v>
      </c>
      <c r="AB974">
        <f t="shared" si="95"/>
        <v>0</v>
      </c>
    </row>
    <row r="975" spans="15:28" x14ac:dyDescent="0.25">
      <c r="O975">
        <f t="shared" si="93"/>
        <v>0</v>
      </c>
      <c r="P975">
        <f>VLOOKUP("M"&amp;TEXT(G975,"0"),Punten!$A$1:$E$37,5,FALSE)</f>
        <v>0</v>
      </c>
      <c r="Q975">
        <f>VLOOKUP("M"&amp;TEXT(H975,"0"),Punten!$A$1:$E$37,5,FALSE)</f>
        <v>0</v>
      </c>
      <c r="R975">
        <f>VLOOKUP("M"&amp;TEXT(I975,"0"),Punten!$A$1:$E$37,5,FALSE)</f>
        <v>0</v>
      </c>
      <c r="S975">
        <f>VLOOKUP("K"&amp;TEXT(M975,"0"),Punten!$A$1:$E$37,5,FALSE)</f>
        <v>0</v>
      </c>
      <c r="T975">
        <f>VLOOKUP("H"&amp;TEXT(L975,"0"),Punten!$A$1:$E$37,5,FALSE)</f>
        <v>0</v>
      </c>
      <c r="U975">
        <f>VLOOKUP("F"&amp;TEXT(M975,"0"),Punten!$A$2:$E$158,5,FALSE)</f>
        <v>0</v>
      </c>
      <c r="V975">
        <f t="shared" si="90"/>
        <v>0</v>
      </c>
      <c r="W975" t="str">
        <f t="shared" si="94"/>
        <v/>
      </c>
      <c r="X975">
        <f t="shared" si="91"/>
        <v>243</v>
      </c>
      <c r="Y975" t="e">
        <f>VLOOKUP(A975,Klasses!$A$2:$B$100,2,FALSE)</f>
        <v>#N/A</v>
      </c>
      <c r="Z975" t="s">
        <v>198</v>
      </c>
      <c r="AA975">
        <f t="shared" si="92"/>
        <v>0</v>
      </c>
      <c r="AB975">
        <f t="shared" si="95"/>
        <v>0</v>
      </c>
    </row>
    <row r="976" spans="15:28" x14ac:dyDescent="0.25">
      <c r="O976">
        <f t="shared" si="93"/>
        <v>0</v>
      </c>
      <c r="P976">
        <f>VLOOKUP("M"&amp;TEXT(G976,"0"),Punten!$A$1:$E$37,5,FALSE)</f>
        <v>0</v>
      </c>
      <c r="Q976">
        <f>VLOOKUP("M"&amp;TEXT(H976,"0"),Punten!$A$1:$E$37,5,FALSE)</f>
        <v>0</v>
      </c>
      <c r="R976">
        <f>VLOOKUP("M"&amp;TEXT(I976,"0"),Punten!$A$1:$E$37,5,FALSE)</f>
        <v>0</v>
      </c>
      <c r="S976">
        <f>VLOOKUP("K"&amp;TEXT(M976,"0"),Punten!$A$1:$E$37,5,FALSE)</f>
        <v>0</v>
      </c>
      <c r="T976">
        <f>VLOOKUP("H"&amp;TEXT(L976,"0"),Punten!$A$1:$E$37,5,FALSE)</f>
        <v>0</v>
      </c>
      <c r="U976">
        <f>VLOOKUP("F"&amp;TEXT(M976,"0"),Punten!$A$2:$E$158,5,FALSE)</f>
        <v>0</v>
      </c>
      <c r="V976">
        <f t="shared" si="90"/>
        <v>0</v>
      </c>
      <c r="W976" t="str">
        <f t="shared" si="94"/>
        <v/>
      </c>
      <c r="X976">
        <f t="shared" si="91"/>
        <v>244</v>
      </c>
      <c r="Y976" t="e">
        <f>VLOOKUP(A976,Klasses!$A$2:$B$100,2,FALSE)</f>
        <v>#N/A</v>
      </c>
      <c r="Z976" t="s">
        <v>198</v>
      </c>
      <c r="AA976">
        <f t="shared" si="92"/>
        <v>0</v>
      </c>
      <c r="AB976">
        <f t="shared" si="95"/>
        <v>0</v>
      </c>
    </row>
    <row r="977" spans="15:28" x14ac:dyDescent="0.25">
      <c r="O977">
        <f t="shared" si="93"/>
        <v>0</v>
      </c>
      <c r="P977">
        <f>VLOOKUP("M"&amp;TEXT(G977,"0"),Punten!$A$1:$E$37,5,FALSE)</f>
        <v>0</v>
      </c>
      <c r="Q977">
        <f>VLOOKUP("M"&amp;TEXT(H977,"0"),Punten!$A$1:$E$37,5,FALSE)</f>
        <v>0</v>
      </c>
      <c r="R977">
        <f>VLOOKUP("M"&amp;TEXT(I977,"0"),Punten!$A$1:$E$37,5,FALSE)</f>
        <v>0</v>
      </c>
      <c r="S977">
        <f>VLOOKUP("K"&amp;TEXT(M977,"0"),Punten!$A$1:$E$37,5,FALSE)</f>
        <v>0</v>
      </c>
      <c r="T977">
        <f>VLOOKUP("H"&amp;TEXT(L977,"0"),Punten!$A$1:$E$37,5,FALSE)</f>
        <v>0</v>
      </c>
      <c r="U977">
        <f>VLOOKUP("F"&amp;TEXT(M977,"0"),Punten!$A$2:$E$158,5,FALSE)</f>
        <v>0</v>
      </c>
      <c r="V977">
        <f t="shared" si="90"/>
        <v>0</v>
      </c>
      <c r="W977" t="str">
        <f t="shared" si="94"/>
        <v/>
      </c>
      <c r="X977">
        <f t="shared" si="91"/>
        <v>245</v>
      </c>
      <c r="Y977" t="e">
        <f>VLOOKUP(A977,Klasses!$A$2:$B$100,2,FALSE)</f>
        <v>#N/A</v>
      </c>
      <c r="Z977" t="s">
        <v>198</v>
      </c>
      <c r="AA977">
        <f t="shared" si="92"/>
        <v>0</v>
      </c>
      <c r="AB977">
        <f t="shared" si="95"/>
        <v>0</v>
      </c>
    </row>
    <row r="978" spans="15:28" x14ac:dyDescent="0.25">
      <c r="O978">
        <f t="shared" si="93"/>
        <v>0</v>
      </c>
      <c r="P978">
        <f>VLOOKUP("M"&amp;TEXT(G978,"0"),Punten!$A$1:$E$37,5,FALSE)</f>
        <v>0</v>
      </c>
      <c r="Q978">
        <f>VLOOKUP("M"&amp;TEXT(H978,"0"),Punten!$A$1:$E$37,5,FALSE)</f>
        <v>0</v>
      </c>
      <c r="R978">
        <f>VLOOKUP("M"&amp;TEXT(I978,"0"),Punten!$A$1:$E$37,5,FALSE)</f>
        <v>0</v>
      </c>
      <c r="S978">
        <f>VLOOKUP("K"&amp;TEXT(M978,"0"),Punten!$A$1:$E$37,5,FALSE)</f>
        <v>0</v>
      </c>
      <c r="T978">
        <f>VLOOKUP("H"&amp;TEXT(L978,"0"),Punten!$A$1:$E$37,5,FALSE)</f>
        <v>0</v>
      </c>
      <c r="U978">
        <f>VLOOKUP("F"&amp;TEXT(M978,"0"),Punten!$A$2:$E$158,5,FALSE)</f>
        <v>0</v>
      </c>
      <c r="V978">
        <f t="shared" ref="V978:V1041" si="96">SUM(P978:U978)</f>
        <v>0</v>
      </c>
      <c r="W978" t="str">
        <f t="shared" si="94"/>
        <v/>
      </c>
      <c r="X978">
        <f t="shared" si="91"/>
        <v>246</v>
      </c>
      <c r="Y978" t="e">
        <f>VLOOKUP(A978,Klasses!$A$2:$B$100,2,FALSE)</f>
        <v>#N/A</v>
      </c>
      <c r="Z978" t="s">
        <v>198</v>
      </c>
      <c r="AA978">
        <f t="shared" si="92"/>
        <v>0</v>
      </c>
      <c r="AB978">
        <f t="shared" si="95"/>
        <v>0</v>
      </c>
    </row>
    <row r="979" spans="15:28" x14ac:dyDescent="0.25">
      <c r="O979">
        <f t="shared" si="93"/>
        <v>0</v>
      </c>
      <c r="P979">
        <f>VLOOKUP("M"&amp;TEXT(G979,"0"),Punten!$A$1:$E$37,5,FALSE)</f>
        <v>0</v>
      </c>
      <c r="Q979">
        <f>VLOOKUP("M"&amp;TEXT(H979,"0"),Punten!$A$1:$E$37,5,FALSE)</f>
        <v>0</v>
      </c>
      <c r="R979">
        <f>VLOOKUP("M"&amp;TEXT(I979,"0"),Punten!$A$1:$E$37,5,FALSE)</f>
        <v>0</v>
      </c>
      <c r="S979">
        <f>VLOOKUP("K"&amp;TEXT(M979,"0"),Punten!$A$1:$E$37,5,FALSE)</f>
        <v>0</v>
      </c>
      <c r="T979">
        <f>VLOOKUP("H"&amp;TEXT(L979,"0"),Punten!$A$1:$E$37,5,FALSE)</f>
        <v>0</v>
      </c>
      <c r="U979">
        <f>VLOOKUP("F"&amp;TEXT(M979,"0"),Punten!$A$2:$E$158,5,FALSE)</f>
        <v>0</v>
      </c>
      <c r="V979">
        <f t="shared" si="96"/>
        <v>0</v>
      </c>
      <c r="W979" t="str">
        <f t="shared" si="94"/>
        <v/>
      </c>
      <c r="X979">
        <f t="shared" si="91"/>
        <v>247</v>
      </c>
      <c r="Y979" t="e">
        <f>VLOOKUP(A979,Klasses!$A$2:$B$100,2,FALSE)</f>
        <v>#N/A</v>
      </c>
      <c r="Z979" t="s">
        <v>198</v>
      </c>
      <c r="AA979">
        <f t="shared" si="92"/>
        <v>0</v>
      </c>
      <c r="AB979">
        <f t="shared" si="95"/>
        <v>0</v>
      </c>
    </row>
    <row r="980" spans="15:28" x14ac:dyDescent="0.25">
      <c r="O980">
        <f t="shared" si="93"/>
        <v>0</v>
      </c>
      <c r="P980">
        <f>VLOOKUP("M"&amp;TEXT(G980,"0"),Punten!$A$1:$E$37,5,FALSE)</f>
        <v>0</v>
      </c>
      <c r="Q980">
        <f>VLOOKUP("M"&amp;TEXT(H980,"0"),Punten!$A$1:$E$37,5,FALSE)</f>
        <v>0</v>
      </c>
      <c r="R980">
        <f>VLOOKUP("M"&amp;TEXT(I980,"0"),Punten!$A$1:$E$37,5,FALSE)</f>
        <v>0</v>
      </c>
      <c r="S980">
        <f>VLOOKUP("K"&amp;TEXT(M980,"0"),Punten!$A$1:$E$37,5,FALSE)</f>
        <v>0</v>
      </c>
      <c r="T980">
        <f>VLOOKUP("H"&amp;TEXT(L980,"0"),Punten!$A$1:$E$37,5,FALSE)</f>
        <v>0</v>
      </c>
      <c r="U980">
        <f>VLOOKUP("F"&amp;TEXT(M980,"0"),Punten!$A$2:$E$158,5,FALSE)</f>
        <v>0</v>
      </c>
      <c r="V980">
        <f t="shared" si="96"/>
        <v>0</v>
      </c>
      <c r="W980" t="str">
        <f t="shared" si="94"/>
        <v/>
      </c>
      <c r="X980">
        <f t="shared" si="91"/>
        <v>248</v>
      </c>
      <c r="Y980" t="e">
        <f>VLOOKUP(A980,Klasses!$A$2:$B$100,2,FALSE)</f>
        <v>#N/A</v>
      </c>
      <c r="Z980" t="s">
        <v>198</v>
      </c>
      <c r="AA980">
        <f t="shared" si="92"/>
        <v>0</v>
      </c>
      <c r="AB980">
        <f t="shared" si="95"/>
        <v>0</v>
      </c>
    </row>
    <row r="981" spans="15:28" x14ac:dyDescent="0.25">
      <c r="O981">
        <f t="shared" si="93"/>
        <v>0</v>
      </c>
      <c r="P981">
        <f>VLOOKUP("M"&amp;TEXT(G981,"0"),Punten!$A$1:$E$37,5,FALSE)</f>
        <v>0</v>
      </c>
      <c r="Q981">
        <f>VLOOKUP("M"&amp;TEXT(H981,"0"),Punten!$A$1:$E$37,5,FALSE)</f>
        <v>0</v>
      </c>
      <c r="R981">
        <f>VLOOKUP("M"&amp;TEXT(I981,"0"),Punten!$A$1:$E$37,5,FALSE)</f>
        <v>0</v>
      </c>
      <c r="S981">
        <f>VLOOKUP("K"&amp;TEXT(M981,"0"),Punten!$A$1:$E$37,5,FALSE)</f>
        <v>0</v>
      </c>
      <c r="T981">
        <f>VLOOKUP("H"&amp;TEXT(L981,"0"),Punten!$A$1:$E$37,5,FALSE)</f>
        <v>0</v>
      </c>
      <c r="U981">
        <f>VLOOKUP("F"&amp;TEXT(M981,"0"),Punten!$A$2:$E$158,5,FALSE)</f>
        <v>0</v>
      </c>
      <c r="V981">
        <f t="shared" si="96"/>
        <v>0</v>
      </c>
      <c r="W981" t="str">
        <f t="shared" si="94"/>
        <v/>
      </c>
      <c r="X981">
        <f t="shared" si="91"/>
        <v>249</v>
      </c>
      <c r="Y981" t="e">
        <f>VLOOKUP(A981,Klasses!$A$2:$B$100,2,FALSE)</f>
        <v>#N/A</v>
      </c>
      <c r="Z981" t="s">
        <v>198</v>
      </c>
      <c r="AA981">
        <f t="shared" si="92"/>
        <v>0</v>
      </c>
      <c r="AB981">
        <f t="shared" si="95"/>
        <v>0</v>
      </c>
    </row>
    <row r="982" spans="15:28" x14ac:dyDescent="0.25">
      <c r="O982">
        <f t="shared" si="93"/>
        <v>0</v>
      </c>
      <c r="P982">
        <f>VLOOKUP("M"&amp;TEXT(G982,"0"),Punten!$A$1:$E$37,5,FALSE)</f>
        <v>0</v>
      </c>
      <c r="Q982">
        <f>VLOOKUP("M"&amp;TEXT(H982,"0"),Punten!$A$1:$E$37,5,FALSE)</f>
        <v>0</v>
      </c>
      <c r="R982">
        <f>VLOOKUP("M"&amp;TEXT(I982,"0"),Punten!$A$1:$E$37,5,FALSE)</f>
        <v>0</v>
      </c>
      <c r="S982">
        <f>VLOOKUP("K"&amp;TEXT(M982,"0"),Punten!$A$1:$E$37,5,FALSE)</f>
        <v>0</v>
      </c>
      <c r="T982">
        <f>VLOOKUP("H"&amp;TEXT(L982,"0"),Punten!$A$1:$E$37,5,FALSE)</f>
        <v>0</v>
      </c>
      <c r="U982">
        <f>VLOOKUP("F"&amp;TEXT(M982,"0"),Punten!$A$2:$E$158,5,FALSE)</f>
        <v>0</v>
      </c>
      <c r="V982">
        <f t="shared" si="96"/>
        <v>0</v>
      </c>
      <c r="W982" t="str">
        <f t="shared" si="94"/>
        <v/>
      </c>
      <c r="X982">
        <f t="shared" si="91"/>
        <v>250</v>
      </c>
      <c r="Y982" t="e">
        <f>VLOOKUP(A982,Klasses!$A$2:$B$100,2,FALSE)</f>
        <v>#N/A</v>
      </c>
      <c r="Z982" t="s">
        <v>198</v>
      </c>
      <c r="AA982">
        <f t="shared" si="92"/>
        <v>0</v>
      </c>
      <c r="AB982">
        <f t="shared" si="95"/>
        <v>0</v>
      </c>
    </row>
    <row r="983" spans="15:28" x14ac:dyDescent="0.25">
      <c r="O983">
        <f t="shared" si="93"/>
        <v>0</v>
      </c>
      <c r="P983">
        <f>VLOOKUP("M"&amp;TEXT(G983,"0"),Punten!$A$1:$E$37,5,FALSE)</f>
        <v>0</v>
      </c>
      <c r="Q983">
        <f>VLOOKUP("M"&amp;TEXT(H983,"0"),Punten!$A$1:$E$37,5,FALSE)</f>
        <v>0</v>
      </c>
      <c r="R983">
        <f>VLOOKUP("M"&amp;TEXT(I983,"0"),Punten!$A$1:$E$37,5,FALSE)</f>
        <v>0</v>
      </c>
      <c r="S983">
        <f>VLOOKUP("K"&amp;TEXT(M983,"0"),Punten!$A$1:$E$37,5,FALSE)</f>
        <v>0</v>
      </c>
      <c r="T983">
        <f>VLOOKUP("H"&amp;TEXT(L983,"0"),Punten!$A$1:$E$37,5,FALSE)</f>
        <v>0</v>
      </c>
      <c r="U983">
        <f>VLOOKUP("F"&amp;TEXT(M983,"0"),Punten!$A$2:$E$158,5,FALSE)</f>
        <v>0</v>
      </c>
      <c r="V983">
        <f t="shared" si="96"/>
        <v>0</v>
      </c>
      <c r="W983" t="str">
        <f t="shared" si="94"/>
        <v/>
      </c>
      <c r="X983">
        <f t="shared" si="91"/>
        <v>251</v>
      </c>
      <c r="Y983" t="e">
        <f>VLOOKUP(A983,Klasses!$A$2:$B$100,2,FALSE)</f>
        <v>#N/A</v>
      </c>
      <c r="Z983" t="s">
        <v>198</v>
      </c>
      <c r="AA983">
        <f t="shared" si="92"/>
        <v>0</v>
      </c>
      <c r="AB983">
        <f t="shared" si="95"/>
        <v>0</v>
      </c>
    </row>
    <row r="984" spans="15:28" x14ac:dyDescent="0.25">
      <c r="O984">
        <f t="shared" si="93"/>
        <v>0</v>
      </c>
      <c r="P984">
        <f>VLOOKUP("M"&amp;TEXT(G984,"0"),Punten!$A$1:$E$37,5,FALSE)</f>
        <v>0</v>
      </c>
      <c r="Q984">
        <f>VLOOKUP("M"&amp;TEXT(H984,"0"),Punten!$A$1:$E$37,5,FALSE)</f>
        <v>0</v>
      </c>
      <c r="R984">
        <f>VLOOKUP("M"&amp;TEXT(I984,"0"),Punten!$A$1:$E$37,5,FALSE)</f>
        <v>0</v>
      </c>
      <c r="S984">
        <f>VLOOKUP("K"&amp;TEXT(M984,"0"),Punten!$A$1:$E$37,5,FALSE)</f>
        <v>0</v>
      </c>
      <c r="T984">
        <f>VLOOKUP("H"&amp;TEXT(L984,"0"),Punten!$A$1:$E$37,5,FALSE)</f>
        <v>0</v>
      </c>
      <c r="U984">
        <f>VLOOKUP("F"&amp;TEXT(M984,"0"),Punten!$A$2:$E$158,5,FALSE)</f>
        <v>0</v>
      </c>
      <c r="V984">
        <f t="shared" si="96"/>
        <v>0</v>
      </c>
      <c r="W984" t="str">
        <f t="shared" si="94"/>
        <v/>
      </c>
      <c r="X984">
        <f t="shared" si="91"/>
        <v>252</v>
      </c>
      <c r="Y984" t="e">
        <f>VLOOKUP(A984,Klasses!$A$2:$B$100,2,FALSE)</f>
        <v>#N/A</v>
      </c>
      <c r="Z984" t="s">
        <v>198</v>
      </c>
      <c r="AA984">
        <f t="shared" si="92"/>
        <v>0</v>
      </c>
      <c r="AB984">
        <f t="shared" si="95"/>
        <v>0</v>
      </c>
    </row>
    <row r="985" spans="15:28" x14ac:dyDescent="0.25">
      <c r="O985">
        <f t="shared" si="93"/>
        <v>0</v>
      </c>
      <c r="P985">
        <f>VLOOKUP("M"&amp;TEXT(G985,"0"),Punten!$A$1:$E$37,5,FALSE)</f>
        <v>0</v>
      </c>
      <c r="Q985">
        <f>VLOOKUP("M"&amp;TEXT(H985,"0"),Punten!$A$1:$E$37,5,FALSE)</f>
        <v>0</v>
      </c>
      <c r="R985">
        <f>VLOOKUP("M"&amp;TEXT(I985,"0"),Punten!$A$1:$E$37,5,FALSE)</f>
        <v>0</v>
      </c>
      <c r="S985">
        <f>VLOOKUP("K"&amp;TEXT(M985,"0"),Punten!$A$1:$E$37,5,FALSE)</f>
        <v>0</v>
      </c>
      <c r="T985">
        <f>VLOOKUP("H"&amp;TEXT(L985,"0"),Punten!$A$1:$E$37,5,FALSE)</f>
        <v>0</v>
      </c>
      <c r="U985">
        <f>VLOOKUP("F"&amp;TEXT(M985,"0"),Punten!$A$2:$E$158,5,FALSE)</f>
        <v>0</v>
      </c>
      <c r="V985">
        <f t="shared" si="96"/>
        <v>0</v>
      </c>
      <c r="W985" t="str">
        <f t="shared" si="94"/>
        <v/>
      </c>
      <c r="X985">
        <f t="shared" si="91"/>
        <v>253</v>
      </c>
      <c r="Y985" t="e">
        <f>VLOOKUP(A985,Klasses!$A$2:$B$100,2,FALSE)</f>
        <v>#N/A</v>
      </c>
      <c r="Z985" t="s">
        <v>198</v>
      </c>
      <c r="AA985">
        <f t="shared" si="92"/>
        <v>0</v>
      </c>
      <c r="AB985">
        <f t="shared" si="95"/>
        <v>0</v>
      </c>
    </row>
    <row r="986" spans="15:28" x14ac:dyDescent="0.25">
      <c r="O986">
        <f t="shared" si="93"/>
        <v>0</v>
      </c>
      <c r="P986">
        <f>VLOOKUP("M"&amp;TEXT(G986,"0"),Punten!$A$1:$E$37,5,FALSE)</f>
        <v>0</v>
      </c>
      <c r="Q986">
        <f>VLOOKUP("M"&amp;TEXT(H986,"0"),Punten!$A$1:$E$37,5,FALSE)</f>
        <v>0</v>
      </c>
      <c r="R986">
        <f>VLOOKUP("M"&amp;TEXT(I986,"0"),Punten!$A$1:$E$37,5,FALSE)</f>
        <v>0</v>
      </c>
      <c r="S986">
        <f>VLOOKUP("K"&amp;TEXT(M986,"0"),Punten!$A$1:$E$37,5,FALSE)</f>
        <v>0</v>
      </c>
      <c r="T986">
        <f>VLOOKUP("H"&amp;TEXT(L986,"0"),Punten!$A$1:$E$37,5,FALSE)</f>
        <v>0</v>
      </c>
      <c r="U986">
        <f>VLOOKUP("F"&amp;TEXT(M986,"0"),Punten!$A$2:$E$158,5,FALSE)</f>
        <v>0</v>
      </c>
      <c r="V986">
        <f t="shared" si="96"/>
        <v>0</v>
      </c>
      <c r="W986" t="str">
        <f t="shared" si="94"/>
        <v/>
      </c>
      <c r="X986">
        <f t="shared" si="91"/>
        <v>254</v>
      </c>
      <c r="Y986" t="e">
        <f>VLOOKUP(A986,Klasses!$A$2:$B$100,2,FALSE)</f>
        <v>#N/A</v>
      </c>
      <c r="Z986" t="s">
        <v>198</v>
      </c>
      <c r="AA986">
        <f t="shared" si="92"/>
        <v>0</v>
      </c>
      <c r="AB986">
        <f t="shared" si="95"/>
        <v>0</v>
      </c>
    </row>
    <row r="987" spans="15:28" x14ac:dyDescent="0.25">
      <c r="O987">
        <f t="shared" si="93"/>
        <v>0</v>
      </c>
      <c r="P987">
        <f>VLOOKUP("M"&amp;TEXT(G987,"0"),Punten!$A$1:$E$37,5,FALSE)</f>
        <v>0</v>
      </c>
      <c r="Q987">
        <f>VLOOKUP("M"&amp;TEXT(H987,"0"),Punten!$A$1:$E$37,5,FALSE)</f>
        <v>0</v>
      </c>
      <c r="R987">
        <f>VLOOKUP("M"&amp;TEXT(I987,"0"),Punten!$A$1:$E$37,5,FALSE)</f>
        <v>0</v>
      </c>
      <c r="S987">
        <f>VLOOKUP("K"&amp;TEXT(M987,"0"),Punten!$A$1:$E$37,5,FALSE)</f>
        <v>0</v>
      </c>
      <c r="T987">
        <f>VLOOKUP("H"&amp;TEXT(L987,"0"),Punten!$A$1:$E$37,5,FALSE)</f>
        <v>0</v>
      </c>
      <c r="U987">
        <f>VLOOKUP("F"&amp;TEXT(M987,"0"),Punten!$A$2:$E$158,5,FALSE)</f>
        <v>0</v>
      </c>
      <c r="V987">
        <f t="shared" si="96"/>
        <v>0</v>
      </c>
      <c r="W987" t="str">
        <f t="shared" si="94"/>
        <v/>
      </c>
      <c r="X987">
        <f t="shared" si="91"/>
        <v>255</v>
      </c>
      <c r="Y987" t="e">
        <f>VLOOKUP(A987,Klasses!$A$2:$B$100,2,FALSE)</f>
        <v>#N/A</v>
      </c>
      <c r="Z987" t="s">
        <v>198</v>
      </c>
      <c r="AA987">
        <f t="shared" si="92"/>
        <v>0</v>
      </c>
      <c r="AB987">
        <f t="shared" si="95"/>
        <v>0</v>
      </c>
    </row>
    <row r="988" spans="15:28" x14ac:dyDescent="0.25">
      <c r="O988">
        <f t="shared" si="93"/>
        <v>0</v>
      </c>
      <c r="P988">
        <f>VLOOKUP("M"&amp;TEXT(G988,"0"),Punten!$A$1:$E$37,5,FALSE)</f>
        <v>0</v>
      </c>
      <c r="Q988">
        <f>VLOOKUP("M"&amp;TEXT(H988,"0"),Punten!$A$1:$E$37,5,FALSE)</f>
        <v>0</v>
      </c>
      <c r="R988">
        <f>VLOOKUP("M"&amp;TEXT(I988,"0"),Punten!$A$1:$E$37,5,FALSE)</f>
        <v>0</v>
      </c>
      <c r="S988">
        <f>VLOOKUP("K"&amp;TEXT(M988,"0"),Punten!$A$1:$E$37,5,FALSE)</f>
        <v>0</v>
      </c>
      <c r="T988">
        <f>VLOOKUP("H"&amp;TEXT(L988,"0"),Punten!$A$1:$E$37,5,FALSE)</f>
        <v>0</v>
      </c>
      <c r="U988">
        <f>VLOOKUP("F"&amp;TEXT(M988,"0"),Punten!$A$2:$E$158,5,FALSE)</f>
        <v>0</v>
      </c>
      <c r="V988">
        <f t="shared" si="96"/>
        <v>0</v>
      </c>
      <c r="W988" t="str">
        <f t="shared" si="94"/>
        <v/>
      </c>
      <c r="X988">
        <f t="shared" si="91"/>
        <v>256</v>
      </c>
      <c r="Y988" t="e">
        <f>VLOOKUP(A988,Klasses!$A$2:$B$100,2,FALSE)</f>
        <v>#N/A</v>
      </c>
      <c r="Z988" t="s">
        <v>198</v>
      </c>
      <c r="AA988">
        <f t="shared" si="92"/>
        <v>0</v>
      </c>
      <c r="AB988">
        <f t="shared" si="95"/>
        <v>0</v>
      </c>
    </row>
    <row r="989" spans="15:28" x14ac:dyDescent="0.25">
      <c r="O989">
        <f t="shared" si="93"/>
        <v>0</v>
      </c>
      <c r="P989">
        <f>VLOOKUP("M"&amp;TEXT(G989,"0"),Punten!$A$1:$E$37,5,FALSE)</f>
        <v>0</v>
      </c>
      <c r="Q989">
        <f>VLOOKUP("M"&amp;TEXT(H989,"0"),Punten!$A$1:$E$37,5,FALSE)</f>
        <v>0</v>
      </c>
      <c r="R989">
        <f>VLOOKUP("M"&amp;TEXT(I989,"0"),Punten!$A$1:$E$37,5,FALSE)</f>
        <v>0</v>
      </c>
      <c r="S989">
        <f>VLOOKUP("K"&amp;TEXT(M989,"0"),Punten!$A$1:$E$37,5,FALSE)</f>
        <v>0</v>
      </c>
      <c r="T989">
        <f>VLOOKUP("H"&amp;TEXT(L989,"0"),Punten!$A$1:$E$37,5,FALSE)</f>
        <v>0</v>
      </c>
      <c r="U989">
        <f>VLOOKUP("F"&amp;TEXT(M989,"0"),Punten!$A$2:$E$158,5,FALSE)</f>
        <v>0</v>
      </c>
      <c r="V989">
        <f t="shared" si="96"/>
        <v>0</v>
      </c>
      <c r="W989" t="str">
        <f t="shared" si="94"/>
        <v/>
      </c>
      <c r="X989">
        <f t="shared" si="91"/>
        <v>257</v>
      </c>
      <c r="Y989" t="e">
        <f>VLOOKUP(A989,Klasses!$A$2:$B$100,2,FALSE)</f>
        <v>#N/A</v>
      </c>
      <c r="Z989" t="s">
        <v>198</v>
      </c>
      <c r="AA989">
        <f t="shared" si="92"/>
        <v>0</v>
      </c>
      <c r="AB989">
        <f t="shared" si="95"/>
        <v>0</v>
      </c>
    </row>
    <row r="990" spans="15:28" x14ac:dyDescent="0.25">
      <c r="O990">
        <f t="shared" si="93"/>
        <v>0</v>
      </c>
      <c r="P990">
        <f>VLOOKUP("M"&amp;TEXT(G990,"0"),Punten!$A$1:$E$37,5,FALSE)</f>
        <v>0</v>
      </c>
      <c r="Q990">
        <f>VLOOKUP("M"&amp;TEXT(H990,"0"),Punten!$A$1:$E$37,5,FALSE)</f>
        <v>0</v>
      </c>
      <c r="R990">
        <f>VLOOKUP("M"&amp;TEXT(I990,"0"),Punten!$A$1:$E$37,5,FALSE)</f>
        <v>0</v>
      </c>
      <c r="S990">
        <f>VLOOKUP("K"&amp;TEXT(M990,"0"),Punten!$A$1:$E$37,5,FALSE)</f>
        <v>0</v>
      </c>
      <c r="T990">
        <f>VLOOKUP("H"&amp;TEXT(L990,"0"),Punten!$A$1:$E$37,5,FALSE)</f>
        <v>0</v>
      </c>
      <c r="U990">
        <f>VLOOKUP("F"&amp;TEXT(M990,"0"),Punten!$A$2:$E$158,5,FALSE)</f>
        <v>0</v>
      </c>
      <c r="V990">
        <f t="shared" si="96"/>
        <v>0</v>
      </c>
      <c r="W990" t="str">
        <f t="shared" si="94"/>
        <v/>
      </c>
      <c r="X990">
        <f t="shared" si="91"/>
        <v>258</v>
      </c>
      <c r="Y990" t="e">
        <f>VLOOKUP(A990,Klasses!$A$2:$B$100,2,FALSE)</f>
        <v>#N/A</v>
      </c>
      <c r="Z990" t="s">
        <v>198</v>
      </c>
      <c r="AA990">
        <f t="shared" si="92"/>
        <v>0</v>
      </c>
      <c r="AB990">
        <f t="shared" si="95"/>
        <v>0</v>
      </c>
    </row>
    <row r="991" spans="15:28" x14ac:dyDescent="0.25">
      <c r="O991">
        <f t="shared" si="93"/>
        <v>0</v>
      </c>
      <c r="P991">
        <f>VLOOKUP("M"&amp;TEXT(G991,"0"),Punten!$A$1:$E$37,5,FALSE)</f>
        <v>0</v>
      </c>
      <c r="Q991">
        <f>VLOOKUP("M"&amp;TEXT(H991,"0"),Punten!$A$1:$E$37,5,FALSE)</f>
        <v>0</v>
      </c>
      <c r="R991">
        <f>VLOOKUP("M"&amp;TEXT(I991,"0"),Punten!$A$1:$E$37,5,FALSE)</f>
        <v>0</v>
      </c>
      <c r="S991">
        <f>VLOOKUP("K"&amp;TEXT(M991,"0"),Punten!$A$1:$E$37,5,FALSE)</f>
        <v>0</v>
      </c>
      <c r="T991">
        <f>VLOOKUP("H"&amp;TEXT(L991,"0"),Punten!$A$1:$E$37,5,FALSE)</f>
        <v>0</v>
      </c>
      <c r="U991">
        <f>VLOOKUP("F"&amp;TEXT(M991,"0"),Punten!$A$2:$E$158,5,FALSE)</f>
        <v>0</v>
      </c>
      <c r="V991">
        <f t="shared" si="96"/>
        <v>0</v>
      </c>
      <c r="W991" t="str">
        <f t="shared" si="94"/>
        <v/>
      </c>
      <c r="X991">
        <f t="shared" si="91"/>
        <v>259</v>
      </c>
      <c r="Y991" t="e">
        <f>VLOOKUP(A991,Klasses!$A$2:$B$100,2,FALSE)</f>
        <v>#N/A</v>
      </c>
      <c r="Z991" t="s">
        <v>198</v>
      </c>
      <c r="AA991">
        <f t="shared" si="92"/>
        <v>0</v>
      </c>
      <c r="AB991">
        <f t="shared" si="95"/>
        <v>0</v>
      </c>
    </row>
    <row r="992" spans="15:28" x14ac:dyDescent="0.25">
      <c r="O992">
        <f t="shared" si="93"/>
        <v>0</v>
      </c>
      <c r="P992">
        <f>VLOOKUP("M"&amp;TEXT(G992,"0"),Punten!$A$1:$E$37,5,FALSE)</f>
        <v>0</v>
      </c>
      <c r="Q992">
        <f>VLOOKUP("M"&amp;TEXT(H992,"0"),Punten!$A$1:$E$37,5,FALSE)</f>
        <v>0</v>
      </c>
      <c r="R992">
        <f>VLOOKUP("M"&amp;TEXT(I992,"0"),Punten!$A$1:$E$37,5,FALSE)</f>
        <v>0</v>
      </c>
      <c r="S992">
        <f>VLOOKUP("K"&amp;TEXT(M992,"0"),Punten!$A$1:$E$37,5,FALSE)</f>
        <v>0</v>
      </c>
      <c r="T992">
        <f>VLOOKUP("H"&amp;TEXT(L992,"0"),Punten!$A$1:$E$37,5,FALSE)</f>
        <v>0</v>
      </c>
      <c r="U992">
        <f>VLOOKUP("F"&amp;TEXT(M992,"0"),Punten!$A$2:$E$158,5,FALSE)</f>
        <v>0</v>
      </c>
      <c r="V992">
        <f t="shared" si="96"/>
        <v>0</v>
      </c>
      <c r="W992" t="str">
        <f t="shared" si="94"/>
        <v/>
      </c>
      <c r="X992">
        <f t="shared" si="91"/>
        <v>260</v>
      </c>
      <c r="Y992" t="e">
        <f>VLOOKUP(A992,Klasses!$A$2:$B$100,2,FALSE)</f>
        <v>#N/A</v>
      </c>
      <c r="Z992" t="s">
        <v>198</v>
      </c>
      <c r="AA992">
        <f t="shared" si="92"/>
        <v>0</v>
      </c>
      <c r="AB992">
        <f t="shared" si="95"/>
        <v>0</v>
      </c>
    </row>
    <row r="993" spans="15:28" x14ac:dyDescent="0.25">
      <c r="O993">
        <f t="shared" si="93"/>
        <v>0</v>
      </c>
      <c r="P993">
        <f>VLOOKUP("M"&amp;TEXT(G993,"0"),Punten!$A$1:$E$37,5,FALSE)</f>
        <v>0</v>
      </c>
      <c r="Q993">
        <f>VLOOKUP("M"&amp;TEXT(H993,"0"),Punten!$A$1:$E$37,5,FALSE)</f>
        <v>0</v>
      </c>
      <c r="R993">
        <f>VLOOKUP("M"&amp;TEXT(I993,"0"),Punten!$A$1:$E$37,5,FALSE)</f>
        <v>0</v>
      </c>
      <c r="S993">
        <f>VLOOKUP("K"&amp;TEXT(M993,"0"),Punten!$A$1:$E$37,5,FALSE)</f>
        <v>0</v>
      </c>
      <c r="T993">
        <f>VLOOKUP("H"&amp;TEXT(L993,"0"),Punten!$A$1:$E$37,5,FALSE)</f>
        <v>0</v>
      </c>
      <c r="U993">
        <f>VLOOKUP("F"&amp;TEXT(M993,"0"),Punten!$A$2:$E$158,5,FALSE)</f>
        <v>0</v>
      </c>
      <c r="V993">
        <f t="shared" si="96"/>
        <v>0</v>
      </c>
      <c r="W993" t="str">
        <f t="shared" si="94"/>
        <v/>
      </c>
      <c r="X993">
        <f t="shared" si="91"/>
        <v>261</v>
      </c>
      <c r="Y993" t="e">
        <f>VLOOKUP(A993,Klasses!$A$2:$B$100,2,FALSE)</f>
        <v>#N/A</v>
      </c>
      <c r="Z993" t="s">
        <v>198</v>
      </c>
      <c r="AA993">
        <f t="shared" si="92"/>
        <v>0</v>
      </c>
      <c r="AB993">
        <f t="shared" si="95"/>
        <v>0</v>
      </c>
    </row>
    <row r="994" spans="15:28" x14ac:dyDescent="0.25">
      <c r="O994">
        <f t="shared" si="93"/>
        <v>0</v>
      </c>
      <c r="P994">
        <f>VLOOKUP("M"&amp;TEXT(G994,"0"),Punten!$A$1:$E$37,5,FALSE)</f>
        <v>0</v>
      </c>
      <c r="Q994">
        <f>VLOOKUP("M"&amp;TEXT(H994,"0"),Punten!$A$1:$E$37,5,FALSE)</f>
        <v>0</v>
      </c>
      <c r="R994">
        <f>VLOOKUP("M"&amp;TEXT(I994,"0"),Punten!$A$1:$E$37,5,FALSE)</f>
        <v>0</v>
      </c>
      <c r="S994">
        <f>VLOOKUP("K"&amp;TEXT(M994,"0"),Punten!$A$1:$E$37,5,FALSE)</f>
        <v>0</v>
      </c>
      <c r="T994">
        <f>VLOOKUP("H"&amp;TEXT(L994,"0"),Punten!$A$1:$E$37,5,FALSE)</f>
        <v>0</v>
      </c>
      <c r="U994">
        <f>VLOOKUP("F"&amp;TEXT(M994,"0"),Punten!$A$2:$E$158,5,FALSE)</f>
        <v>0</v>
      </c>
      <c r="V994">
        <f t="shared" si="96"/>
        <v>0</v>
      </c>
      <c r="W994" t="str">
        <f t="shared" si="94"/>
        <v/>
      </c>
      <c r="X994">
        <f t="shared" si="91"/>
        <v>262</v>
      </c>
      <c r="Y994" t="e">
        <f>VLOOKUP(A994,Klasses!$A$2:$B$100,2,FALSE)</f>
        <v>#N/A</v>
      </c>
      <c r="Z994" t="s">
        <v>198</v>
      </c>
      <c r="AA994">
        <f t="shared" si="92"/>
        <v>0</v>
      </c>
      <c r="AB994">
        <f t="shared" si="95"/>
        <v>0</v>
      </c>
    </row>
    <row r="995" spans="15:28" x14ac:dyDescent="0.25">
      <c r="O995">
        <f t="shared" si="93"/>
        <v>0</v>
      </c>
      <c r="P995">
        <f>VLOOKUP("M"&amp;TEXT(G995,"0"),Punten!$A$1:$E$37,5,FALSE)</f>
        <v>0</v>
      </c>
      <c r="Q995">
        <f>VLOOKUP("M"&amp;TEXT(H995,"0"),Punten!$A$1:$E$37,5,FALSE)</f>
        <v>0</v>
      </c>
      <c r="R995">
        <f>VLOOKUP("M"&amp;TEXT(I995,"0"),Punten!$A$1:$E$37,5,FALSE)</f>
        <v>0</v>
      </c>
      <c r="S995">
        <f>VLOOKUP("K"&amp;TEXT(M995,"0"),Punten!$A$1:$E$37,5,FALSE)</f>
        <v>0</v>
      </c>
      <c r="T995">
        <f>VLOOKUP("H"&amp;TEXT(L995,"0"),Punten!$A$1:$E$37,5,FALSE)</f>
        <v>0</v>
      </c>
      <c r="U995">
        <f>VLOOKUP("F"&amp;TEXT(M995,"0"),Punten!$A$2:$E$158,5,FALSE)</f>
        <v>0</v>
      </c>
      <c r="V995">
        <f t="shared" si="96"/>
        <v>0</v>
      </c>
      <c r="W995" t="str">
        <f t="shared" si="94"/>
        <v/>
      </c>
      <c r="X995">
        <f t="shared" si="91"/>
        <v>263</v>
      </c>
      <c r="Y995" t="e">
        <f>VLOOKUP(A995,Klasses!$A$2:$B$100,2,FALSE)</f>
        <v>#N/A</v>
      </c>
      <c r="Z995" t="s">
        <v>198</v>
      </c>
      <c r="AA995">
        <f t="shared" si="92"/>
        <v>0</v>
      </c>
      <c r="AB995">
        <f t="shared" si="95"/>
        <v>0</v>
      </c>
    </row>
    <row r="996" spans="15:28" x14ac:dyDescent="0.25">
      <c r="O996">
        <f t="shared" si="93"/>
        <v>0</v>
      </c>
      <c r="P996">
        <f>VLOOKUP("M"&amp;TEXT(G996,"0"),Punten!$A$1:$E$37,5,FALSE)</f>
        <v>0</v>
      </c>
      <c r="Q996">
        <f>VLOOKUP("M"&amp;TEXT(H996,"0"),Punten!$A$1:$E$37,5,FALSE)</f>
        <v>0</v>
      </c>
      <c r="R996">
        <f>VLOOKUP("M"&amp;TEXT(I996,"0"),Punten!$A$1:$E$37,5,FALSE)</f>
        <v>0</v>
      </c>
      <c r="S996">
        <f>VLOOKUP("K"&amp;TEXT(M996,"0"),Punten!$A$1:$E$37,5,FALSE)</f>
        <v>0</v>
      </c>
      <c r="T996">
        <f>VLOOKUP("H"&amp;TEXT(L996,"0"),Punten!$A$1:$E$37,5,FALSE)</f>
        <v>0</v>
      </c>
      <c r="U996">
        <f>VLOOKUP("F"&amp;TEXT(M996,"0"),Punten!$A$2:$E$158,5,FALSE)</f>
        <v>0</v>
      </c>
      <c r="V996">
        <f t="shared" si="96"/>
        <v>0</v>
      </c>
      <c r="W996" t="str">
        <f t="shared" si="94"/>
        <v/>
      </c>
      <c r="X996">
        <f t="shared" si="91"/>
        <v>264</v>
      </c>
      <c r="Y996" t="e">
        <f>VLOOKUP(A996,Klasses!$A$2:$B$100,2,FALSE)</f>
        <v>#N/A</v>
      </c>
      <c r="Z996" t="s">
        <v>198</v>
      </c>
      <c r="AA996">
        <f t="shared" si="92"/>
        <v>0</v>
      </c>
      <c r="AB996">
        <f t="shared" si="95"/>
        <v>0</v>
      </c>
    </row>
    <row r="997" spans="15:28" x14ac:dyDescent="0.25">
      <c r="O997">
        <f t="shared" si="93"/>
        <v>0</v>
      </c>
      <c r="P997">
        <f>VLOOKUP("M"&amp;TEXT(G997,"0"),Punten!$A$1:$E$37,5,FALSE)</f>
        <v>0</v>
      </c>
      <c r="Q997">
        <f>VLOOKUP("M"&amp;TEXT(H997,"0"),Punten!$A$1:$E$37,5,FALSE)</f>
        <v>0</v>
      </c>
      <c r="R997">
        <f>VLOOKUP("M"&amp;TEXT(I997,"0"),Punten!$A$1:$E$37,5,FALSE)</f>
        <v>0</v>
      </c>
      <c r="S997">
        <f>VLOOKUP("K"&amp;TEXT(M997,"0"),Punten!$A$1:$E$37,5,FALSE)</f>
        <v>0</v>
      </c>
      <c r="T997">
        <f>VLOOKUP("H"&amp;TEXT(L997,"0"),Punten!$A$1:$E$37,5,FALSE)</f>
        <v>0</v>
      </c>
      <c r="U997">
        <f>VLOOKUP("F"&amp;TEXT(M997,"0"),Punten!$A$2:$E$158,5,FALSE)</f>
        <v>0</v>
      </c>
      <c r="V997">
        <f t="shared" si="96"/>
        <v>0</v>
      </c>
      <c r="W997" t="str">
        <f t="shared" si="94"/>
        <v/>
      </c>
      <c r="X997">
        <f t="shared" si="91"/>
        <v>265</v>
      </c>
      <c r="Y997" t="e">
        <f>VLOOKUP(A997,Klasses!$A$2:$B$100,2,FALSE)</f>
        <v>#N/A</v>
      </c>
      <c r="Z997" t="s">
        <v>198</v>
      </c>
      <c r="AA997">
        <f t="shared" si="92"/>
        <v>0</v>
      </c>
      <c r="AB997">
        <f t="shared" si="95"/>
        <v>0</v>
      </c>
    </row>
    <row r="998" spans="15:28" x14ac:dyDescent="0.25">
      <c r="O998">
        <f t="shared" si="93"/>
        <v>0</v>
      </c>
      <c r="P998">
        <f>VLOOKUP("M"&amp;TEXT(G998,"0"),Punten!$A$1:$E$37,5,FALSE)</f>
        <v>0</v>
      </c>
      <c r="Q998">
        <f>VLOOKUP("M"&amp;TEXT(H998,"0"),Punten!$A$1:$E$37,5,FALSE)</f>
        <v>0</v>
      </c>
      <c r="R998">
        <f>VLOOKUP("M"&amp;TEXT(I998,"0"),Punten!$A$1:$E$37,5,FALSE)</f>
        <v>0</v>
      </c>
      <c r="S998">
        <f>VLOOKUP("K"&amp;TEXT(M998,"0"),Punten!$A$1:$E$37,5,FALSE)</f>
        <v>0</v>
      </c>
      <c r="T998">
        <f>VLOOKUP("H"&amp;TEXT(L998,"0"),Punten!$A$1:$E$37,5,FALSE)</f>
        <v>0</v>
      </c>
      <c r="U998">
        <f>VLOOKUP("F"&amp;TEXT(M998,"0"),Punten!$A$2:$E$158,5,FALSE)</f>
        <v>0</v>
      </c>
      <c r="V998">
        <f t="shared" si="96"/>
        <v>0</v>
      </c>
      <c r="W998" t="str">
        <f t="shared" si="94"/>
        <v/>
      </c>
      <c r="X998">
        <f t="shared" si="91"/>
        <v>266</v>
      </c>
      <c r="Y998" t="e">
        <f>VLOOKUP(A998,Klasses!$A$2:$B$100,2,FALSE)</f>
        <v>#N/A</v>
      </c>
      <c r="Z998" t="s">
        <v>198</v>
      </c>
      <c r="AA998">
        <f t="shared" si="92"/>
        <v>0</v>
      </c>
      <c r="AB998">
        <f t="shared" si="95"/>
        <v>0</v>
      </c>
    </row>
    <row r="999" spans="15:28" x14ac:dyDescent="0.25">
      <c r="O999">
        <f t="shared" si="93"/>
        <v>0</v>
      </c>
      <c r="P999">
        <f>VLOOKUP("M"&amp;TEXT(G999,"0"),Punten!$A$1:$E$37,5,FALSE)</f>
        <v>0</v>
      </c>
      <c r="Q999">
        <f>VLOOKUP("M"&amp;TEXT(H999,"0"),Punten!$A$1:$E$37,5,FALSE)</f>
        <v>0</v>
      </c>
      <c r="R999">
        <f>VLOOKUP("M"&amp;TEXT(I999,"0"),Punten!$A$1:$E$37,5,FALSE)</f>
        <v>0</v>
      </c>
      <c r="S999">
        <f>VLOOKUP("K"&amp;TEXT(M999,"0"),Punten!$A$1:$E$37,5,FALSE)</f>
        <v>0</v>
      </c>
      <c r="T999">
        <f>VLOOKUP("H"&amp;TEXT(L999,"0"),Punten!$A$1:$E$37,5,FALSE)</f>
        <v>0</v>
      </c>
      <c r="U999">
        <f>VLOOKUP("F"&amp;TEXT(M999,"0"),Punten!$A$2:$E$158,5,FALSE)</f>
        <v>0</v>
      </c>
      <c r="V999">
        <f t="shared" si="96"/>
        <v>0</v>
      </c>
      <c r="W999" t="str">
        <f t="shared" si="94"/>
        <v/>
      </c>
      <c r="X999">
        <f t="shared" si="91"/>
        <v>267</v>
      </c>
      <c r="Y999" t="e">
        <f>VLOOKUP(A999,Klasses!$A$2:$B$100,2,FALSE)</f>
        <v>#N/A</v>
      </c>
      <c r="Z999" t="s">
        <v>198</v>
      </c>
      <c r="AA999">
        <f t="shared" si="92"/>
        <v>0</v>
      </c>
      <c r="AB999">
        <f t="shared" si="95"/>
        <v>0</v>
      </c>
    </row>
    <row r="1000" spans="15:28" x14ac:dyDescent="0.25">
      <c r="O1000">
        <f t="shared" si="93"/>
        <v>0</v>
      </c>
      <c r="P1000">
        <f>VLOOKUP("M"&amp;TEXT(G1000,"0"),Punten!$A$1:$E$37,5,FALSE)</f>
        <v>0</v>
      </c>
      <c r="Q1000">
        <f>VLOOKUP("M"&amp;TEXT(H1000,"0"),Punten!$A$1:$E$37,5,FALSE)</f>
        <v>0</v>
      </c>
      <c r="R1000">
        <f>VLOOKUP("M"&amp;TEXT(I1000,"0"),Punten!$A$1:$E$37,5,FALSE)</f>
        <v>0</v>
      </c>
      <c r="S1000">
        <f>VLOOKUP("K"&amp;TEXT(M1000,"0"),Punten!$A$1:$E$37,5,FALSE)</f>
        <v>0</v>
      </c>
      <c r="T1000">
        <f>VLOOKUP("H"&amp;TEXT(L1000,"0"),Punten!$A$1:$E$37,5,FALSE)</f>
        <v>0</v>
      </c>
      <c r="U1000">
        <f>VLOOKUP("F"&amp;TEXT(M1000,"0"),Punten!$A$2:$E$158,5,FALSE)</f>
        <v>0</v>
      </c>
      <c r="V1000">
        <f t="shared" si="96"/>
        <v>0</v>
      </c>
      <c r="W1000" t="str">
        <f t="shared" si="94"/>
        <v/>
      </c>
      <c r="X1000">
        <f t="shared" si="91"/>
        <v>268</v>
      </c>
      <c r="Y1000" t="e">
        <f>VLOOKUP(A1000,Klasses!$A$2:$B$100,2,FALSE)</f>
        <v>#N/A</v>
      </c>
      <c r="Z1000" t="s">
        <v>198</v>
      </c>
      <c r="AA1000">
        <f t="shared" si="92"/>
        <v>0</v>
      </c>
      <c r="AB1000">
        <f t="shared" si="95"/>
        <v>0</v>
      </c>
    </row>
    <row r="1001" spans="15:28" x14ac:dyDescent="0.25">
      <c r="O1001">
        <f t="shared" si="93"/>
        <v>0</v>
      </c>
      <c r="P1001">
        <f>VLOOKUP("M"&amp;TEXT(G1001,"0"),Punten!$A$1:$E$37,5,FALSE)</f>
        <v>0</v>
      </c>
      <c r="Q1001">
        <f>VLOOKUP("M"&amp;TEXT(H1001,"0"),Punten!$A$1:$E$37,5,FALSE)</f>
        <v>0</v>
      </c>
      <c r="R1001">
        <f>VLOOKUP("M"&amp;TEXT(I1001,"0"),Punten!$A$1:$E$37,5,FALSE)</f>
        <v>0</v>
      </c>
      <c r="S1001">
        <f>VLOOKUP("K"&amp;TEXT(M1001,"0"),Punten!$A$1:$E$37,5,FALSE)</f>
        <v>0</v>
      </c>
      <c r="T1001">
        <f>VLOOKUP("H"&amp;TEXT(L1001,"0"),Punten!$A$1:$E$37,5,FALSE)</f>
        <v>0</v>
      </c>
      <c r="U1001">
        <f>VLOOKUP("F"&amp;TEXT(M1001,"0"),Punten!$A$2:$E$158,5,FALSE)</f>
        <v>0</v>
      </c>
      <c r="V1001">
        <f t="shared" si="96"/>
        <v>0</v>
      </c>
      <c r="W1001" t="str">
        <f t="shared" si="94"/>
        <v/>
      </c>
      <c r="X1001">
        <f t="shared" ref="X1001:X1064" si="97">IF(F1000&lt;&gt;F1001,1,X1000+1)</f>
        <v>269</v>
      </c>
      <c r="Y1001" t="e">
        <f>VLOOKUP(A1001,Klasses!$A$2:$B$100,2,FALSE)</f>
        <v>#N/A</v>
      </c>
      <c r="Z1001" t="s">
        <v>198</v>
      </c>
      <c r="AA1001">
        <f t="shared" si="92"/>
        <v>0</v>
      </c>
      <c r="AB1001">
        <f t="shared" si="95"/>
        <v>0</v>
      </c>
    </row>
    <row r="1002" spans="15:28" x14ac:dyDescent="0.25">
      <c r="O1002">
        <f t="shared" si="93"/>
        <v>0</v>
      </c>
      <c r="P1002">
        <f>VLOOKUP("M"&amp;TEXT(G1002,"0"),Punten!$A$1:$E$37,5,FALSE)</f>
        <v>0</v>
      </c>
      <c r="Q1002">
        <f>VLOOKUP("M"&amp;TEXT(H1002,"0"),Punten!$A$1:$E$37,5,FALSE)</f>
        <v>0</v>
      </c>
      <c r="R1002">
        <f>VLOOKUP("M"&amp;TEXT(I1002,"0"),Punten!$A$1:$E$37,5,FALSE)</f>
        <v>0</v>
      </c>
      <c r="S1002">
        <f>VLOOKUP("K"&amp;TEXT(M1002,"0"),Punten!$A$1:$E$37,5,FALSE)</f>
        <v>0</v>
      </c>
      <c r="T1002">
        <f>VLOOKUP("H"&amp;TEXT(L1002,"0"),Punten!$A$1:$E$37,5,FALSE)</f>
        <v>0</v>
      </c>
      <c r="U1002">
        <f>VLOOKUP("F"&amp;TEXT(M1002,"0"),Punten!$A$2:$E$158,5,FALSE)</f>
        <v>0</v>
      </c>
      <c r="V1002">
        <f t="shared" si="96"/>
        <v>0</v>
      </c>
      <c r="W1002" t="str">
        <f t="shared" si="94"/>
        <v/>
      </c>
      <c r="X1002">
        <f t="shared" si="97"/>
        <v>270</v>
      </c>
      <c r="Y1002" t="e">
        <f>VLOOKUP(A1002,Klasses!$A$2:$B$100,2,FALSE)</f>
        <v>#N/A</v>
      </c>
      <c r="Z1002" t="s">
        <v>198</v>
      </c>
      <c r="AA1002">
        <f t="shared" si="92"/>
        <v>0</v>
      </c>
      <c r="AB1002">
        <f t="shared" si="95"/>
        <v>0</v>
      </c>
    </row>
    <row r="1003" spans="15:28" x14ac:dyDescent="0.25">
      <c r="O1003">
        <f t="shared" si="93"/>
        <v>0</v>
      </c>
      <c r="P1003">
        <f>VLOOKUP("M"&amp;TEXT(G1003,"0"),Punten!$A$1:$E$37,5,FALSE)</f>
        <v>0</v>
      </c>
      <c r="Q1003">
        <f>VLOOKUP("M"&amp;TEXT(H1003,"0"),Punten!$A$1:$E$37,5,FALSE)</f>
        <v>0</v>
      </c>
      <c r="R1003">
        <f>VLOOKUP("M"&amp;TEXT(I1003,"0"),Punten!$A$1:$E$37,5,FALSE)</f>
        <v>0</v>
      </c>
      <c r="S1003">
        <f>VLOOKUP("K"&amp;TEXT(M1003,"0"),Punten!$A$1:$E$37,5,FALSE)</f>
        <v>0</v>
      </c>
      <c r="T1003">
        <f>VLOOKUP("H"&amp;TEXT(L1003,"0"),Punten!$A$1:$E$37,5,FALSE)</f>
        <v>0</v>
      </c>
      <c r="U1003">
        <f>VLOOKUP("F"&amp;TEXT(M1003,"0"),Punten!$A$2:$E$158,5,FALSE)</f>
        <v>0</v>
      </c>
      <c r="V1003">
        <f t="shared" si="96"/>
        <v>0</v>
      </c>
      <c r="W1003" t="str">
        <f t="shared" si="94"/>
        <v/>
      </c>
      <c r="X1003">
        <f t="shared" si="97"/>
        <v>271</v>
      </c>
      <c r="Y1003" t="e">
        <f>VLOOKUP(A1003,Klasses!$A$2:$B$100,2,FALSE)</f>
        <v>#N/A</v>
      </c>
      <c r="Z1003" t="s">
        <v>198</v>
      </c>
      <c r="AA1003">
        <f t="shared" si="92"/>
        <v>0</v>
      </c>
      <c r="AB1003">
        <f t="shared" si="95"/>
        <v>0</v>
      </c>
    </row>
    <row r="1004" spans="15:28" x14ac:dyDescent="0.25">
      <c r="O1004">
        <f t="shared" si="93"/>
        <v>0</v>
      </c>
      <c r="P1004">
        <f>VLOOKUP("M"&amp;TEXT(G1004,"0"),Punten!$A$1:$E$37,5,FALSE)</f>
        <v>0</v>
      </c>
      <c r="Q1004">
        <f>VLOOKUP("M"&amp;TEXT(H1004,"0"),Punten!$A$1:$E$37,5,FALSE)</f>
        <v>0</v>
      </c>
      <c r="R1004">
        <f>VLOOKUP("M"&amp;TEXT(I1004,"0"),Punten!$A$1:$E$37,5,FALSE)</f>
        <v>0</v>
      </c>
      <c r="S1004">
        <f>VLOOKUP("K"&amp;TEXT(M1004,"0"),Punten!$A$1:$E$37,5,FALSE)</f>
        <v>0</v>
      </c>
      <c r="T1004">
        <f>VLOOKUP("H"&amp;TEXT(L1004,"0"),Punten!$A$1:$E$37,5,FALSE)</f>
        <v>0</v>
      </c>
      <c r="U1004">
        <f>VLOOKUP("F"&amp;TEXT(M1004,"0"),Punten!$A$2:$E$158,5,FALSE)</f>
        <v>0</v>
      </c>
      <c r="V1004">
        <f t="shared" si="96"/>
        <v>0</v>
      </c>
      <c r="W1004" t="str">
        <f t="shared" si="94"/>
        <v/>
      </c>
      <c r="X1004">
        <f t="shared" si="97"/>
        <v>272</v>
      </c>
      <c r="Y1004" t="e">
        <f>VLOOKUP(A1004,Klasses!$A$2:$B$100,2,FALSE)</f>
        <v>#N/A</v>
      </c>
      <c r="Z1004" t="s">
        <v>198</v>
      </c>
      <c r="AA1004">
        <f t="shared" si="92"/>
        <v>0</v>
      </c>
      <c r="AB1004">
        <f t="shared" si="95"/>
        <v>0</v>
      </c>
    </row>
    <row r="1005" spans="15:28" x14ac:dyDescent="0.25">
      <c r="O1005">
        <f t="shared" si="93"/>
        <v>0</v>
      </c>
      <c r="P1005">
        <f>VLOOKUP("M"&amp;TEXT(G1005,"0"),Punten!$A$1:$E$37,5,FALSE)</f>
        <v>0</v>
      </c>
      <c r="Q1005">
        <f>VLOOKUP("M"&amp;TEXT(H1005,"0"),Punten!$A$1:$E$37,5,FALSE)</f>
        <v>0</v>
      </c>
      <c r="R1005">
        <f>VLOOKUP("M"&amp;TEXT(I1005,"0"),Punten!$A$1:$E$37,5,FALSE)</f>
        <v>0</v>
      </c>
      <c r="S1005">
        <f>VLOOKUP("K"&amp;TEXT(M1005,"0"),Punten!$A$1:$E$37,5,FALSE)</f>
        <v>0</v>
      </c>
      <c r="T1005">
        <f>VLOOKUP("H"&amp;TEXT(L1005,"0"),Punten!$A$1:$E$37,5,FALSE)</f>
        <v>0</v>
      </c>
      <c r="U1005">
        <f>VLOOKUP("F"&amp;TEXT(M1005,"0"),Punten!$A$2:$E$158,5,FALSE)</f>
        <v>0</v>
      </c>
      <c r="V1005">
        <f t="shared" si="96"/>
        <v>0</v>
      </c>
      <c r="W1005" t="str">
        <f t="shared" si="94"/>
        <v/>
      </c>
      <c r="X1005">
        <f t="shared" si="97"/>
        <v>273</v>
      </c>
      <c r="Y1005" t="e">
        <f>VLOOKUP(A1005,Klasses!$A$2:$B$100,2,FALSE)</f>
        <v>#N/A</v>
      </c>
      <c r="Z1005" t="s">
        <v>198</v>
      </c>
      <c r="AA1005">
        <f t="shared" si="92"/>
        <v>0</v>
      </c>
      <c r="AB1005">
        <f t="shared" si="95"/>
        <v>0</v>
      </c>
    </row>
    <row r="1006" spans="15:28" x14ac:dyDescent="0.25">
      <c r="O1006">
        <f t="shared" si="93"/>
        <v>0</v>
      </c>
      <c r="P1006">
        <f>VLOOKUP("M"&amp;TEXT(G1006,"0"),Punten!$A$1:$E$37,5,FALSE)</f>
        <v>0</v>
      </c>
      <c r="Q1006">
        <f>VLOOKUP("M"&amp;TEXT(H1006,"0"),Punten!$A$1:$E$37,5,FALSE)</f>
        <v>0</v>
      </c>
      <c r="R1006">
        <f>VLOOKUP("M"&amp;TEXT(I1006,"0"),Punten!$A$1:$E$37,5,FALSE)</f>
        <v>0</v>
      </c>
      <c r="S1006">
        <f>VLOOKUP("K"&amp;TEXT(M1006,"0"),Punten!$A$1:$E$37,5,FALSE)</f>
        <v>0</v>
      </c>
      <c r="T1006">
        <f>VLOOKUP("H"&amp;TEXT(L1006,"0"),Punten!$A$1:$E$37,5,FALSE)</f>
        <v>0</v>
      </c>
      <c r="U1006">
        <f>VLOOKUP("F"&amp;TEXT(M1006,"0"),Punten!$A$2:$E$158,5,FALSE)</f>
        <v>0</v>
      </c>
      <c r="V1006">
        <f t="shared" si="96"/>
        <v>0</v>
      </c>
      <c r="W1006" t="str">
        <f t="shared" si="94"/>
        <v/>
      </c>
      <c r="X1006">
        <f t="shared" si="97"/>
        <v>274</v>
      </c>
      <c r="Y1006" t="e">
        <f>VLOOKUP(A1006,Klasses!$A$2:$B$100,2,FALSE)</f>
        <v>#N/A</v>
      </c>
      <c r="Z1006" t="s">
        <v>198</v>
      </c>
      <c r="AA1006">
        <f t="shared" si="92"/>
        <v>0</v>
      </c>
      <c r="AB1006">
        <f t="shared" si="95"/>
        <v>0</v>
      </c>
    </row>
    <row r="1007" spans="15:28" x14ac:dyDescent="0.25">
      <c r="O1007">
        <f t="shared" si="93"/>
        <v>0</v>
      </c>
      <c r="P1007">
        <f>VLOOKUP("M"&amp;TEXT(G1007,"0"),Punten!$A$1:$E$37,5,FALSE)</f>
        <v>0</v>
      </c>
      <c r="Q1007">
        <f>VLOOKUP("M"&amp;TEXT(H1007,"0"),Punten!$A$1:$E$37,5,FALSE)</f>
        <v>0</v>
      </c>
      <c r="R1007">
        <f>VLOOKUP("M"&amp;TEXT(I1007,"0"),Punten!$A$1:$E$37,5,FALSE)</f>
        <v>0</v>
      </c>
      <c r="S1007">
        <f>VLOOKUP("K"&amp;TEXT(M1007,"0"),Punten!$A$1:$E$37,5,FALSE)</f>
        <v>0</v>
      </c>
      <c r="T1007">
        <f>VLOOKUP("H"&amp;TEXT(L1007,"0"),Punten!$A$1:$E$37,5,FALSE)</f>
        <v>0</v>
      </c>
      <c r="U1007">
        <f>VLOOKUP("F"&amp;TEXT(M1007,"0"),Punten!$A$2:$E$158,5,FALSE)</f>
        <v>0</v>
      </c>
      <c r="V1007">
        <f t="shared" si="96"/>
        <v>0</v>
      </c>
      <c r="W1007" t="str">
        <f t="shared" si="94"/>
        <v/>
      </c>
      <c r="X1007">
        <f t="shared" si="97"/>
        <v>275</v>
      </c>
      <c r="Y1007" t="e">
        <f>VLOOKUP(A1007,Klasses!$A$2:$B$100,2,FALSE)</f>
        <v>#N/A</v>
      </c>
      <c r="Z1007" t="s">
        <v>198</v>
      </c>
      <c r="AA1007">
        <f t="shared" si="92"/>
        <v>0</v>
      </c>
      <c r="AB1007">
        <f t="shared" si="95"/>
        <v>0</v>
      </c>
    </row>
    <row r="1008" spans="15:28" x14ac:dyDescent="0.25">
      <c r="O1008">
        <f t="shared" si="93"/>
        <v>0</v>
      </c>
      <c r="P1008">
        <f>VLOOKUP("M"&amp;TEXT(G1008,"0"),Punten!$A$1:$E$37,5,FALSE)</f>
        <v>0</v>
      </c>
      <c r="Q1008">
        <f>VLOOKUP("M"&amp;TEXT(H1008,"0"),Punten!$A$1:$E$37,5,FALSE)</f>
        <v>0</v>
      </c>
      <c r="R1008">
        <f>VLOOKUP("M"&amp;TEXT(I1008,"0"),Punten!$A$1:$E$37,5,FALSE)</f>
        <v>0</v>
      </c>
      <c r="S1008">
        <f>VLOOKUP("K"&amp;TEXT(M1008,"0"),Punten!$A$1:$E$37,5,FALSE)</f>
        <v>0</v>
      </c>
      <c r="T1008">
        <f>VLOOKUP("H"&amp;TEXT(L1008,"0"),Punten!$A$1:$E$37,5,FALSE)</f>
        <v>0</v>
      </c>
      <c r="U1008">
        <f>VLOOKUP("F"&amp;TEXT(M1008,"0"),Punten!$A$2:$E$158,5,FALSE)</f>
        <v>0</v>
      </c>
      <c r="V1008">
        <f t="shared" si="96"/>
        <v>0</v>
      </c>
      <c r="W1008" t="str">
        <f t="shared" si="94"/>
        <v/>
      </c>
      <c r="X1008">
        <f t="shared" si="97"/>
        <v>276</v>
      </c>
      <c r="Y1008" t="e">
        <f>VLOOKUP(A1008,Klasses!$A$2:$B$100,2,FALSE)</f>
        <v>#N/A</v>
      </c>
      <c r="Z1008" t="s">
        <v>198</v>
      </c>
      <c r="AA1008">
        <f t="shared" si="92"/>
        <v>0</v>
      </c>
      <c r="AB1008">
        <f t="shared" si="95"/>
        <v>0</v>
      </c>
    </row>
    <row r="1009" spans="15:28" x14ac:dyDescent="0.25">
      <c r="O1009">
        <f t="shared" si="93"/>
        <v>0</v>
      </c>
      <c r="P1009">
        <f>VLOOKUP("M"&amp;TEXT(G1009,"0"),Punten!$A$1:$E$37,5,FALSE)</f>
        <v>0</v>
      </c>
      <c r="Q1009">
        <f>VLOOKUP("M"&amp;TEXT(H1009,"0"),Punten!$A$1:$E$37,5,FALSE)</f>
        <v>0</v>
      </c>
      <c r="R1009">
        <f>VLOOKUP("M"&amp;TEXT(I1009,"0"),Punten!$A$1:$E$37,5,FALSE)</f>
        <v>0</v>
      </c>
      <c r="S1009">
        <f>VLOOKUP("K"&amp;TEXT(M1009,"0"),Punten!$A$1:$E$37,5,FALSE)</f>
        <v>0</v>
      </c>
      <c r="T1009">
        <f>VLOOKUP("H"&amp;TEXT(L1009,"0"),Punten!$A$1:$E$37,5,FALSE)</f>
        <v>0</v>
      </c>
      <c r="U1009">
        <f>VLOOKUP("F"&amp;TEXT(M1009,"0"),Punten!$A$2:$E$158,5,FALSE)</f>
        <v>0</v>
      </c>
      <c r="V1009">
        <f t="shared" si="96"/>
        <v>0</v>
      </c>
      <c r="W1009" t="str">
        <f t="shared" si="94"/>
        <v/>
      </c>
      <c r="X1009">
        <f t="shared" si="97"/>
        <v>277</v>
      </c>
      <c r="Y1009" t="e">
        <f>VLOOKUP(A1009,Klasses!$A$2:$B$100,2,FALSE)</f>
        <v>#N/A</v>
      </c>
      <c r="Z1009" t="s">
        <v>198</v>
      </c>
      <c r="AA1009">
        <f t="shared" si="92"/>
        <v>0</v>
      </c>
      <c r="AB1009">
        <f t="shared" si="95"/>
        <v>0</v>
      </c>
    </row>
    <row r="1010" spans="15:28" x14ac:dyDescent="0.25">
      <c r="O1010">
        <f t="shared" si="93"/>
        <v>0</v>
      </c>
      <c r="P1010">
        <f>VLOOKUP("M"&amp;TEXT(G1010,"0"),Punten!$A$1:$E$37,5,FALSE)</f>
        <v>0</v>
      </c>
      <c r="Q1010">
        <f>VLOOKUP("M"&amp;TEXT(H1010,"0"),Punten!$A$1:$E$37,5,FALSE)</f>
        <v>0</v>
      </c>
      <c r="R1010">
        <f>VLOOKUP("M"&amp;TEXT(I1010,"0"),Punten!$A$1:$E$37,5,FALSE)</f>
        <v>0</v>
      </c>
      <c r="S1010">
        <f>VLOOKUP("K"&amp;TEXT(M1010,"0"),Punten!$A$1:$E$37,5,FALSE)</f>
        <v>0</v>
      </c>
      <c r="T1010">
        <f>VLOOKUP("H"&amp;TEXT(L1010,"0"),Punten!$A$1:$E$37,5,FALSE)</f>
        <v>0</v>
      </c>
      <c r="U1010">
        <f>VLOOKUP("F"&amp;TEXT(M1010,"0"),Punten!$A$2:$E$158,5,FALSE)</f>
        <v>0</v>
      </c>
      <c r="V1010">
        <f t="shared" si="96"/>
        <v>0</v>
      </c>
      <c r="W1010" t="str">
        <f t="shared" si="94"/>
        <v/>
      </c>
      <c r="X1010">
        <f t="shared" si="97"/>
        <v>278</v>
      </c>
      <c r="Y1010" t="e">
        <f>VLOOKUP(A1010,Klasses!$A$2:$B$100,2,FALSE)</f>
        <v>#N/A</v>
      </c>
      <c r="Z1010" t="s">
        <v>198</v>
      </c>
      <c r="AA1010">
        <f t="shared" ref="AA1010:AA1073" si="98">F1010</f>
        <v>0</v>
      </c>
      <c r="AB1010">
        <f t="shared" si="95"/>
        <v>0</v>
      </c>
    </row>
    <row r="1011" spans="15:28" x14ac:dyDescent="0.25">
      <c r="O1011">
        <f t="shared" si="93"/>
        <v>0</v>
      </c>
      <c r="P1011">
        <f>VLOOKUP("M"&amp;TEXT(G1011,"0"),Punten!$A$1:$E$37,5,FALSE)</f>
        <v>0</v>
      </c>
      <c r="Q1011">
        <f>VLOOKUP("M"&amp;TEXT(H1011,"0"),Punten!$A$1:$E$37,5,FALSE)</f>
        <v>0</v>
      </c>
      <c r="R1011">
        <f>VLOOKUP("M"&amp;TEXT(I1011,"0"),Punten!$A$1:$E$37,5,FALSE)</f>
        <v>0</v>
      </c>
      <c r="S1011">
        <f>VLOOKUP("K"&amp;TEXT(M1011,"0"),Punten!$A$1:$E$37,5,FALSE)</f>
        <v>0</v>
      </c>
      <c r="T1011">
        <f>VLOOKUP("H"&amp;TEXT(L1011,"0"),Punten!$A$1:$E$37,5,FALSE)</f>
        <v>0</v>
      </c>
      <c r="U1011">
        <f>VLOOKUP("F"&amp;TEXT(M1011,"0"),Punten!$A$2:$E$158,5,FALSE)</f>
        <v>0</v>
      </c>
      <c r="V1011">
        <f t="shared" si="96"/>
        <v>0</v>
      </c>
      <c r="W1011" t="str">
        <f t="shared" si="94"/>
        <v/>
      </c>
      <c r="X1011">
        <f t="shared" si="97"/>
        <v>279</v>
      </c>
      <c r="Y1011" t="e">
        <f>VLOOKUP(A1011,Klasses!$A$2:$B$100,2,FALSE)</f>
        <v>#N/A</v>
      </c>
      <c r="Z1011" t="s">
        <v>198</v>
      </c>
      <c r="AA1011">
        <f t="shared" si="98"/>
        <v>0</v>
      </c>
      <c r="AB1011">
        <f t="shared" si="95"/>
        <v>0</v>
      </c>
    </row>
    <row r="1012" spans="15:28" x14ac:dyDescent="0.25">
      <c r="O1012">
        <f t="shared" si="93"/>
        <v>0</v>
      </c>
      <c r="P1012">
        <f>VLOOKUP("M"&amp;TEXT(G1012,"0"),Punten!$A$1:$E$37,5,FALSE)</f>
        <v>0</v>
      </c>
      <c r="Q1012">
        <f>VLOOKUP("M"&amp;TEXT(H1012,"0"),Punten!$A$1:$E$37,5,FALSE)</f>
        <v>0</v>
      </c>
      <c r="R1012">
        <f>VLOOKUP("M"&amp;TEXT(I1012,"0"),Punten!$A$1:$E$37,5,FALSE)</f>
        <v>0</v>
      </c>
      <c r="S1012">
        <f>VLOOKUP("K"&amp;TEXT(M1012,"0"),Punten!$A$1:$E$37,5,FALSE)</f>
        <v>0</v>
      </c>
      <c r="T1012">
        <f>VLOOKUP("H"&amp;TEXT(L1012,"0"),Punten!$A$1:$E$37,5,FALSE)</f>
        <v>0</v>
      </c>
      <c r="U1012">
        <f>VLOOKUP("F"&amp;TEXT(M1012,"0"),Punten!$A$2:$E$158,5,FALSE)</f>
        <v>0</v>
      </c>
      <c r="V1012">
        <f t="shared" si="96"/>
        <v>0</v>
      </c>
      <c r="W1012" t="str">
        <f t="shared" si="94"/>
        <v/>
      </c>
      <c r="X1012">
        <f t="shared" si="97"/>
        <v>280</v>
      </c>
      <c r="Y1012" t="e">
        <f>VLOOKUP(A1012,Klasses!$A$2:$B$100,2,FALSE)</f>
        <v>#N/A</v>
      </c>
      <c r="Z1012" t="s">
        <v>198</v>
      </c>
      <c r="AA1012">
        <f t="shared" si="98"/>
        <v>0</v>
      </c>
      <c r="AB1012">
        <f t="shared" si="95"/>
        <v>0</v>
      </c>
    </row>
    <row r="1013" spans="15:28" x14ac:dyDescent="0.25">
      <c r="O1013">
        <f t="shared" si="93"/>
        <v>0</v>
      </c>
      <c r="P1013">
        <f>VLOOKUP("M"&amp;TEXT(G1013,"0"),Punten!$A$1:$E$37,5,FALSE)</f>
        <v>0</v>
      </c>
      <c r="Q1013">
        <f>VLOOKUP("M"&amp;TEXT(H1013,"0"),Punten!$A$1:$E$37,5,FALSE)</f>
        <v>0</v>
      </c>
      <c r="R1013">
        <f>VLOOKUP("M"&amp;TEXT(I1013,"0"),Punten!$A$1:$E$37,5,FALSE)</f>
        <v>0</v>
      </c>
      <c r="S1013">
        <f>VLOOKUP("K"&amp;TEXT(M1013,"0"),Punten!$A$1:$E$37,5,FALSE)</f>
        <v>0</v>
      </c>
      <c r="T1013">
        <f>VLOOKUP("H"&amp;TEXT(L1013,"0"),Punten!$A$1:$E$37,5,FALSE)</f>
        <v>0</v>
      </c>
      <c r="U1013">
        <f>VLOOKUP("F"&amp;TEXT(M1013,"0"),Punten!$A$2:$E$158,5,FALSE)</f>
        <v>0</v>
      </c>
      <c r="V1013">
        <f t="shared" si="96"/>
        <v>0</v>
      </c>
      <c r="W1013" t="str">
        <f t="shared" si="94"/>
        <v/>
      </c>
      <c r="X1013">
        <f t="shared" si="97"/>
        <v>281</v>
      </c>
      <c r="Y1013" t="e">
        <f>VLOOKUP(A1013,Klasses!$A$2:$B$100,2,FALSE)</f>
        <v>#N/A</v>
      </c>
      <c r="Z1013" t="s">
        <v>198</v>
      </c>
      <c r="AA1013">
        <f t="shared" si="98"/>
        <v>0</v>
      </c>
      <c r="AB1013">
        <f t="shared" si="95"/>
        <v>0</v>
      </c>
    </row>
    <row r="1014" spans="15:28" x14ac:dyDescent="0.25">
      <c r="O1014">
        <f t="shared" si="93"/>
        <v>0</v>
      </c>
      <c r="P1014">
        <f>VLOOKUP("M"&amp;TEXT(G1014,"0"),Punten!$A$1:$E$37,5,FALSE)</f>
        <v>0</v>
      </c>
      <c r="Q1014">
        <f>VLOOKUP("M"&amp;TEXT(H1014,"0"),Punten!$A$1:$E$37,5,FALSE)</f>
        <v>0</v>
      </c>
      <c r="R1014">
        <f>VLOOKUP("M"&amp;TEXT(I1014,"0"),Punten!$A$1:$E$37,5,FALSE)</f>
        <v>0</v>
      </c>
      <c r="S1014">
        <f>VLOOKUP("K"&amp;TEXT(M1014,"0"),Punten!$A$1:$E$37,5,FALSE)</f>
        <v>0</v>
      </c>
      <c r="T1014">
        <f>VLOOKUP("H"&amp;TEXT(L1014,"0"),Punten!$A$1:$E$37,5,FALSE)</f>
        <v>0</v>
      </c>
      <c r="U1014">
        <f>VLOOKUP("F"&amp;TEXT(M1014,"0"),Punten!$A$2:$E$158,5,FALSE)</f>
        <v>0</v>
      </c>
      <c r="V1014">
        <f t="shared" si="96"/>
        <v>0</v>
      </c>
      <c r="W1014" t="str">
        <f t="shared" si="94"/>
        <v/>
      </c>
      <c r="X1014">
        <f t="shared" si="97"/>
        <v>282</v>
      </c>
      <c r="Y1014" t="e">
        <f>VLOOKUP(A1014,Klasses!$A$2:$B$100,2,FALSE)</f>
        <v>#N/A</v>
      </c>
      <c r="Z1014" t="s">
        <v>198</v>
      </c>
      <c r="AA1014">
        <f t="shared" si="98"/>
        <v>0</v>
      </c>
      <c r="AB1014">
        <f t="shared" si="95"/>
        <v>0</v>
      </c>
    </row>
    <row r="1015" spans="15:28" x14ac:dyDescent="0.25">
      <c r="O1015">
        <f t="shared" si="93"/>
        <v>0</v>
      </c>
      <c r="P1015">
        <f>VLOOKUP("M"&amp;TEXT(G1015,"0"),Punten!$A$1:$E$37,5,FALSE)</f>
        <v>0</v>
      </c>
      <c r="Q1015">
        <f>VLOOKUP("M"&amp;TEXT(H1015,"0"),Punten!$A$1:$E$37,5,FALSE)</f>
        <v>0</v>
      </c>
      <c r="R1015">
        <f>VLOOKUP("M"&amp;TEXT(I1015,"0"),Punten!$A$1:$E$37,5,FALSE)</f>
        <v>0</v>
      </c>
      <c r="S1015">
        <f>VLOOKUP("K"&amp;TEXT(M1015,"0"),Punten!$A$1:$E$37,5,FALSE)</f>
        <v>0</v>
      </c>
      <c r="T1015">
        <f>VLOOKUP("H"&amp;TEXT(L1015,"0"),Punten!$A$1:$E$37,5,FALSE)</f>
        <v>0</v>
      </c>
      <c r="U1015">
        <f>VLOOKUP("F"&amp;TEXT(M1015,"0"),Punten!$A$2:$E$158,5,FALSE)</f>
        <v>0</v>
      </c>
      <c r="V1015">
        <f t="shared" si="96"/>
        <v>0</v>
      </c>
      <c r="W1015" t="str">
        <f t="shared" si="94"/>
        <v/>
      </c>
      <c r="X1015">
        <f t="shared" si="97"/>
        <v>283</v>
      </c>
      <c r="Y1015" t="e">
        <f>VLOOKUP(A1015,Klasses!$A$2:$B$100,2,FALSE)</f>
        <v>#N/A</v>
      </c>
      <c r="Z1015" t="s">
        <v>198</v>
      </c>
      <c r="AA1015">
        <f t="shared" si="98"/>
        <v>0</v>
      </c>
      <c r="AB1015">
        <f t="shared" si="95"/>
        <v>0</v>
      </c>
    </row>
    <row r="1016" spans="15:28" x14ac:dyDescent="0.25">
      <c r="O1016">
        <f t="shared" si="93"/>
        <v>0</v>
      </c>
      <c r="P1016">
        <f>VLOOKUP("M"&amp;TEXT(G1016,"0"),Punten!$A$1:$E$37,5,FALSE)</f>
        <v>0</v>
      </c>
      <c r="Q1016">
        <f>VLOOKUP("M"&amp;TEXT(H1016,"0"),Punten!$A$1:$E$37,5,FALSE)</f>
        <v>0</v>
      </c>
      <c r="R1016">
        <f>VLOOKUP("M"&amp;TEXT(I1016,"0"),Punten!$A$1:$E$37,5,FALSE)</f>
        <v>0</v>
      </c>
      <c r="S1016">
        <f>VLOOKUP("K"&amp;TEXT(M1016,"0"),Punten!$A$1:$E$37,5,FALSE)</f>
        <v>0</v>
      </c>
      <c r="T1016">
        <f>VLOOKUP("H"&amp;TEXT(L1016,"0"),Punten!$A$1:$E$37,5,FALSE)</f>
        <v>0</v>
      </c>
      <c r="U1016">
        <f>VLOOKUP("F"&amp;TEXT(M1016,"0"),Punten!$A$2:$E$158,5,FALSE)</f>
        <v>0</v>
      </c>
      <c r="V1016">
        <f t="shared" si="96"/>
        <v>0</v>
      </c>
      <c r="W1016" t="str">
        <f t="shared" si="94"/>
        <v/>
      </c>
      <c r="X1016">
        <f t="shared" si="97"/>
        <v>284</v>
      </c>
      <c r="Y1016" t="e">
        <f>VLOOKUP(A1016,Klasses!$A$2:$B$100,2,FALSE)</f>
        <v>#N/A</v>
      </c>
      <c r="Z1016" t="s">
        <v>198</v>
      </c>
      <c r="AA1016">
        <f t="shared" si="98"/>
        <v>0</v>
      </c>
      <c r="AB1016">
        <f t="shared" si="95"/>
        <v>0</v>
      </c>
    </row>
    <row r="1017" spans="15:28" x14ac:dyDescent="0.25">
      <c r="O1017">
        <f t="shared" si="93"/>
        <v>0</v>
      </c>
      <c r="P1017">
        <f>VLOOKUP("M"&amp;TEXT(G1017,"0"),Punten!$A$1:$E$37,5,FALSE)</f>
        <v>0</v>
      </c>
      <c r="Q1017">
        <f>VLOOKUP("M"&amp;TEXT(H1017,"0"),Punten!$A$1:$E$37,5,FALSE)</f>
        <v>0</v>
      </c>
      <c r="R1017">
        <f>VLOOKUP("M"&amp;TEXT(I1017,"0"),Punten!$A$1:$E$37,5,FALSE)</f>
        <v>0</v>
      </c>
      <c r="S1017">
        <f>VLOOKUP("K"&amp;TEXT(M1017,"0"),Punten!$A$1:$E$37,5,FALSE)</f>
        <v>0</v>
      </c>
      <c r="T1017">
        <f>VLOOKUP("H"&amp;TEXT(L1017,"0"),Punten!$A$1:$E$37,5,FALSE)</f>
        <v>0</v>
      </c>
      <c r="U1017">
        <f>VLOOKUP("F"&amp;TEXT(M1017,"0"),Punten!$A$2:$E$158,5,FALSE)</f>
        <v>0</v>
      </c>
      <c r="V1017">
        <f t="shared" si="96"/>
        <v>0</v>
      </c>
      <c r="W1017" t="str">
        <f t="shared" si="94"/>
        <v/>
      </c>
      <c r="X1017">
        <f t="shared" si="97"/>
        <v>285</v>
      </c>
      <c r="Y1017" t="e">
        <f>VLOOKUP(A1017,Klasses!$A$2:$B$100,2,FALSE)</f>
        <v>#N/A</v>
      </c>
      <c r="Z1017" t="s">
        <v>198</v>
      </c>
      <c r="AA1017">
        <f t="shared" si="98"/>
        <v>0</v>
      </c>
      <c r="AB1017">
        <f t="shared" si="95"/>
        <v>0</v>
      </c>
    </row>
    <row r="1018" spans="15:28" x14ac:dyDescent="0.25">
      <c r="O1018">
        <f t="shared" si="93"/>
        <v>0</v>
      </c>
      <c r="P1018">
        <f>VLOOKUP("M"&amp;TEXT(G1018,"0"),Punten!$A$1:$E$37,5,FALSE)</f>
        <v>0</v>
      </c>
      <c r="Q1018">
        <f>VLOOKUP("M"&amp;TEXT(H1018,"0"),Punten!$A$1:$E$37,5,FALSE)</f>
        <v>0</v>
      </c>
      <c r="R1018">
        <f>VLOOKUP("M"&amp;TEXT(I1018,"0"),Punten!$A$1:$E$37,5,FALSE)</f>
        <v>0</v>
      </c>
      <c r="S1018">
        <f>VLOOKUP("K"&amp;TEXT(M1018,"0"),Punten!$A$1:$E$37,5,FALSE)</f>
        <v>0</v>
      </c>
      <c r="T1018">
        <f>VLOOKUP("H"&amp;TEXT(L1018,"0"),Punten!$A$1:$E$37,5,FALSE)</f>
        <v>0</v>
      </c>
      <c r="U1018">
        <f>VLOOKUP("F"&amp;TEXT(M1018,"0"),Punten!$A$2:$E$158,5,FALSE)</f>
        <v>0</v>
      </c>
      <c r="V1018">
        <f t="shared" si="96"/>
        <v>0</v>
      </c>
      <c r="W1018" t="str">
        <f t="shared" si="94"/>
        <v/>
      </c>
      <c r="X1018">
        <f t="shared" si="97"/>
        <v>286</v>
      </c>
      <c r="Y1018" t="e">
        <f>VLOOKUP(A1018,Klasses!$A$2:$B$100,2,FALSE)</f>
        <v>#N/A</v>
      </c>
      <c r="Z1018" t="s">
        <v>198</v>
      </c>
      <c r="AA1018">
        <f t="shared" si="98"/>
        <v>0</v>
      </c>
      <c r="AB1018">
        <f t="shared" si="95"/>
        <v>0</v>
      </c>
    </row>
    <row r="1019" spans="15:28" x14ac:dyDescent="0.25">
      <c r="O1019">
        <f t="shared" si="93"/>
        <v>0</v>
      </c>
      <c r="P1019">
        <f>VLOOKUP("M"&amp;TEXT(G1019,"0"),Punten!$A$1:$E$37,5,FALSE)</f>
        <v>0</v>
      </c>
      <c r="Q1019">
        <f>VLOOKUP("M"&amp;TEXT(H1019,"0"),Punten!$A$1:$E$37,5,FALSE)</f>
        <v>0</v>
      </c>
      <c r="R1019">
        <f>VLOOKUP("M"&amp;TEXT(I1019,"0"),Punten!$A$1:$E$37,5,FALSE)</f>
        <v>0</v>
      </c>
      <c r="S1019">
        <f>VLOOKUP("K"&amp;TEXT(M1019,"0"),Punten!$A$1:$E$37,5,FALSE)</f>
        <v>0</v>
      </c>
      <c r="T1019">
        <f>VLOOKUP("H"&amp;TEXT(L1019,"0"),Punten!$A$1:$E$37,5,FALSE)</f>
        <v>0</v>
      </c>
      <c r="U1019">
        <f>VLOOKUP("F"&amp;TEXT(M1019,"0"),Punten!$A$2:$E$158,5,FALSE)</f>
        <v>0</v>
      </c>
      <c r="V1019">
        <f t="shared" si="96"/>
        <v>0</v>
      </c>
      <c r="W1019" t="str">
        <f t="shared" si="94"/>
        <v/>
      </c>
      <c r="X1019">
        <f t="shared" si="97"/>
        <v>287</v>
      </c>
      <c r="Y1019" t="e">
        <f>VLOOKUP(A1019,Klasses!$A$2:$B$100,2,FALSE)</f>
        <v>#N/A</v>
      </c>
      <c r="Z1019" t="s">
        <v>198</v>
      </c>
      <c r="AA1019">
        <f t="shared" si="98"/>
        <v>0</v>
      </c>
      <c r="AB1019">
        <f t="shared" si="95"/>
        <v>0</v>
      </c>
    </row>
    <row r="1020" spans="15:28" x14ac:dyDescent="0.25">
      <c r="O1020">
        <f t="shared" si="93"/>
        <v>0</v>
      </c>
      <c r="P1020">
        <f>VLOOKUP("M"&amp;TEXT(G1020,"0"),Punten!$A$1:$E$37,5,FALSE)</f>
        <v>0</v>
      </c>
      <c r="Q1020">
        <f>VLOOKUP("M"&amp;TEXT(H1020,"0"),Punten!$A$1:$E$37,5,FALSE)</f>
        <v>0</v>
      </c>
      <c r="R1020">
        <f>VLOOKUP("M"&amp;TEXT(I1020,"0"),Punten!$A$1:$E$37,5,FALSE)</f>
        <v>0</v>
      </c>
      <c r="S1020">
        <f>VLOOKUP("K"&amp;TEXT(M1020,"0"),Punten!$A$1:$E$37,5,FALSE)</f>
        <v>0</v>
      </c>
      <c r="T1020">
        <f>VLOOKUP("H"&amp;TEXT(L1020,"0"),Punten!$A$1:$E$37,5,FALSE)</f>
        <v>0</v>
      </c>
      <c r="U1020">
        <f>VLOOKUP("F"&amp;TEXT(M1020,"0"),Punten!$A$2:$E$158,5,FALSE)</f>
        <v>0</v>
      </c>
      <c r="V1020">
        <f t="shared" si="96"/>
        <v>0</v>
      </c>
      <c r="W1020" t="str">
        <f t="shared" si="94"/>
        <v/>
      </c>
      <c r="X1020">
        <f t="shared" si="97"/>
        <v>288</v>
      </c>
      <c r="Y1020" t="e">
        <f>VLOOKUP(A1020,Klasses!$A$2:$B$100,2,FALSE)</f>
        <v>#N/A</v>
      </c>
      <c r="Z1020" t="s">
        <v>198</v>
      </c>
      <c r="AA1020">
        <f t="shared" si="98"/>
        <v>0</v>
      </c>
      <c r="AB1020">
        <f t="shared" si="95"/>
        <v>0</v>
      </c>
    </row>
    <row r="1021" spans="15:28" x14ac:dyDescent="0.25">
      <c r="O1021">
        <f t="shared" si="93"/>
        <v>0</v>
      </c>
      <c r="P1021">
        <f>VLOOKUP("M"&amp;TEXT(G1021,"0"),Punten!$A$1:$E$37,5,FALSE)</f>
        <v>0</v>
      </c>
      <c r="Q1021">
        <f>VLOOKUP("M"&amp;TEXT(H1021,"0"),Punten!$A$1:$E$37,5,FALSE)</f>
        <v>0</v>
      </c>
      <c r="R1021">
        <f>VLOOKUP("M"&amp;TEXT(I1021,"0"),Punten!$A$1:$E$37,5,FALSE)</f>
        <v>0</v>
      </c>
      <c r="S1021">
        <f>VLOOKUP("K"&amp;TEXT(M1021,"0"),Punten!$A$1:$E$37,5,FALSE)</f>
        <v>0</v>
      </c>
      <c r="T1021">
        <f>VLOOKUP("H"&amp;TEXT(L1021,"0"),Punten!$A$1:$E$37,5,FALSE)</f>
        <v>0</v>
      </c>
      <c r="U1021">
        <f>VLOOKUP("F"&amp;TEXT(M1021,"0"),Punten!$A$2:$E$158,5,FALSE)</f>
        <v>0</v>
      </c>
      <c r="V1021">
        <f t="shared" si="96"/>
        <v>0</v>
      </c>
      <c r="W1021" t="str">
        <f t="shared" si="94"/>
        <v/>
      </c>
      <c r="X1021">
        <f t="shared" si="97"/>
        <v>289</v>
      </c>
      <c r="Y1021" t="e">
        <f>VLOOKUP(A1021,Klasses!$A$2:$B$100,2,FALSE)</f>
        <v>#N/A</v>
      </c>
      <c r="Z1021" t="s">
        <v>198</v>
      </c>
      <c r="AA1021">
        <f t="shared" si="98"/>
        <v>0</v>
      </c>
      <c r="AB1021">
        <f t="shared" si="95"/>
        <v>0</v>
      </c>
    </row>
    <row r="1022" spans="15:28" x14ac:dyDescent="0.25">
      <c r="O1022">
        <f t="shared" si="93"/>
        <v>0</v>
      </c>
      <c r="P1022">
        <f>VLOOKUP("M"&amp;TEXT(G1022,"0"),Punten!$A$1:$E$37,5,FALSE)</f>
        <v>0</v>
      </c>
      <c r="Q1022">
        <f>VLOOKUP("M"&amp;TEXT(H1022,"0"),Punten!$A$1:$E$37,5,FALSE)</f>
        <v>0</v>
      </c>
      <c r="R1022">
        <f>VLOOKUP("M"&amp;TEXT(I1022,"0"),Punten!$A$1:$E$37,5,FALSE)</f>
        <v>0</v>
      </c>
      <c r="S1022">
        <f>VLOOKUP("K"&amp;TEXT(M1022,"0"),Punten!$A$1:$E$37,5,FALSE)</f>
        <v>0</v>
      </c>
      <c r="T1022">
        <f>VLOOKUP("H"&amp;TEXT(L1022,"0"),Punten!$A$1:$E$37,5,FALSE)</f>
        <v>0</v>
      </c>
      <c r="U1022">
        <f>VLOOKUP("F"&amp;TEXT(M1022,"0"),Punten!$A$2:$E$158,5,FALSE)</f>
        <v>0</v>
      </c>
      <c r="V1022">
        <f t="shared" si="96"/>
        <v>0</v>
      </c>
      <c r="W1022" t="str">
        <f t="shared" si="94"/>
        <v/>
      </c>
      <c r="X1022">
        <f t="shared" si="97"/>
        <v>290</v>
      </c>
      <c r="Y1022" t="e">
        <f>VLOOKUP(A1022,Klasses!$A$2:$B$100,2,FALSE)</f>
        <v>#N/A</v>
      </c>
      <c r="Z1022" t="s">
        <v>198</v>
      </c>
      <c r="AA1022">
        <f t="shared" si="98"/>
        <v>0</v>
      </c>
      <c r="AB1022">
        <f t="shared" si="95"/>
        <v>0</v>
      </c>
    </row>
    <row r="1023" spans="15:28" x14ac:dyDescent="0.25">
      <c r="O1023">
        <f t="shared" si="93"/>
        <v>0</v>
      </c>
      <c r="P1023">
        <f>VLOOKUP("M"&amp;TEXT(G1023,"0"),Punten!$A$1:$E$37,5,FALSE)</f>
        <v>0</v>
      </c>
      <c r="Q1023">
        <f>VLOOKUP("M"&amp;TEXT(H1023,"0"),Punten!$A$1:$E$37,5,FALSE)</f>
        <v>0</v>
      </c>
      <c r="R1023">
        <f>VLOOKUP("M"&amp;TEXT(I1023,"0"),Punten!$A$1:$E$37,5,FALSE)</f>
        <v>0</v>
      </c>
      <c r="S1023">
        <f>VLOOKUP("K"&amp;TEXT(M1023,"0"),Punten!$A$1:$E$37,5,FALSE)</f>
        <v>0</v>
      </c>
      <c r="T1023">
        <f>VLOOKUP("H"&amp;TEXT(L1023,"0"),Punten!$A$1:$E$37,5,FALSE)</f>
        <v>0</v>
      </c>
      <c r="U1023">
        <f>VLOOKUP("F"&amp;TEXT(M1023,"0"),Punten!$A$2:$E$158,5,FALSE)</f>
        <v>0</v>
      </c>
      <c r="V1023">
        <f t="shared" si="96"/>
        <v>0</v>
      </c>
      <c r="W1023" t="str">
        <f t="shared" si="94"/>
        <v/>
      </c>
      <c r="X1023">
        <f t="shared" si="97"/>
        <v>291</v>
      </c>
      <c r="Y1023" t="e">
        <f>VLOOKUP(A1023,Klasses!$A$2:$B$100,2,FALSE)</f>
        <v>#N/A</v>
      </c>
      <c r="Z1023" t="s">
        <v>198</v>
      </c>
      <c r="AA1023">
        <f t="shared" si="98"/>
        <v>0</v>
      </c>
      <c r="AB1023">
        <f t="shared" si="95"/>
        <v>0</v>
      </c>
    </row>
    <row r="1024" spans="15:28" x14ac:dyDescent="0.25">
      <c r="O1024">
        <f t="shared" si="93"/>
        <v>0</v>
      </c>
      <c r="P1024">
        <f>VLOOKUP("M"&amp;TEXT(G1024,"0"),Punten!$A$1:$E$37,5,FALSE)</f>
        <v>0</v>
      </c>
      <c r="Q1024">
        <f>VLOOKUP("M"&amp;TEXT(H1024,"0"),Punten!$A$1:$E$37,5,FALSE)</f>
        <v>0</v>
      </c>
      <c r="R1024">
        <f>VLOOKUP("M"&amp;TEXT(I1024,"0"),Punten!$A$1:$E$37,5,FALSE)</f>
        <v>0</v>
      </c>
      <c r="S1024">
        <f>VLOOKUP("K"&amp;TEXT(M1024,"0"),Punten!$A$1:$E$37,5,FALSE)</f>
        <v>0</v>
      </c>
      <c r="T1024">
        <f>VLOOKUP("H"&amp;TEXT(L1024,"0"),Punten!$A$1:$E$37,5,FALSE)</f>
        <v>0</v>
      </c>
      <c r="U1024">
        <f>VLOOKUP("F"&amp;TEXT(M1024,"0"),Punten!$A$2:$E$158,5,FALSE)</f>
        <v>0</v>
      </c>
      <c r="V1024">
        <f t="shared" si="96"/>
        <v>0</v>
      </c>
      <c r="W1024" t="str">
        <f t="shared" si="94"/>
        <v/>
      </c>
      <c r="X1024">
        <f t="shared" si="97"/>
        <v>292</v>
      </c>
      <c r="Y1024" t="e">
        <f>VLOOKUP(A1024,Klasses!$A$2:$B$100,2,FALSE)</f>
        <v>#N/A</v>
      </c>
      <c r="Z1024" t="s">
        <v>198</v>
      </c>
      <c r="AA1024">
        <f t="shared" si="98"/>
        <v>0</v>
      </c>
      <c r="AB1024">
        <f t="shared" si="95"/>
        <v>0</v>
      </c>
    </row>
    <row r="1025" spans="15:28" x14ac:dyDescent="0.25">
      <c r="O1025">
        <f t="shared" si="93"/>
        <v>0</v>
      </c>
      <c r="P1025">
        <f>VLOOKUP("M"&amp;TEXT(G1025,"0"),Punten!$A$1:$E$37,5,FALSE)</f>
        <v>0</v>
      </c>
      <c r="Q1025">
        <f>VLOOKUP("M"&amp;TEXT(H1025,"0"),Punten!$A$1:$E$37,5,FALSE)</f>
        <v>0</v>
      </c>
      <c r="R1025">
        <f>VLOOKUP("M"&amp;TEXT(I1025,"0"),Punten!$A$1:$E$37,5,FALSE)</f>
        <v>0</v>
      </c>
      <c r="S1025">
        <f>VLOOKUP("K"&amp;TEXT(M1025,"0"),Punten!$A$1:$E$37,5,FALSE)</f>
        <v>0</v>
      </c>
      <c r="T1025">
        <f>VLOOKUP("H"&amp;TEXT(L1025,"0"),Punten!$A$1:$E$37,5,FALSE)</f>
        <v>0</v>
      </c>
      <c r="U1025">
        <f>VLOOKUP("F"&amp;TEXT(M1025,"0"),Punten!$A$2:$E$158,5,FALSE)</f>
        <v>0</v>
      </c>
      <c r="V1025">
        <f t="shared" si="96"/>
        <v>0</v>
      </c>
      <c r="W1025" t="str">
        <f t="shared" si="94"/>
        <v/>
      </c>
      <c r="X1025">
        <f t="shared" si="97"/>
        <v>293</v>
      </c>
      <c r="Y1025" t="e">
        <f>VLOOKUP(A1025,Klasses!$A$2:$B$100,2,FALSE)</f>
        <v>#N/A</v>
      </c>
      <c r="Z1025" t="s">
        <v>198</v>
      </c>
      <c r="AA1025">
        <f t="shared" si="98"/>
        <v>0</v>
      </c>
      <c r="AB1025">
        <f t="shared" si="95"/>
        <v>0</v>
      </c>
    </row>
    <row r="1026" spans="15:28" x14ac:dyDescent="0.25">
      <c r="O1026">
        <f t="shared" ref="O1026:O1089" si="99">COUNTIF($W$2:$W$5,W1026)</f>
        <v>0</v>
      </c>
      <c r="P1026">
        <f>VLOOKUP("M"&amp;TEXT(G1026,"0"),Punten!$A$1:$E$37,5,FALSE)</f>
        <v>0</v>
      </c>
      <c r="Q1026">
        <f>VLOOKUP("M"&amp;TEXT(H1026,"0"),Punten!$A$1:$E$37,5,FALSE)</f>
        <v>0</v>
      </c>
      <c r="R1026">
        <f>VLOOKUP("M"&amp;TEXT(I1026,"0"),Punten!$A$1:$E$37,5,FALSE)</f>
        <v>0</v>
      </c>
      <c r="S1026">
        <f>VLOOKUP("K"&amp;TEXT(M1026,"0"),Punten!$A$1:$E$37,5,FALSE)</f>
        <v>0</v>
      </c>
      <c r="T1026">
        <f>VLOOKUP("H"&amp;TEXT(L1026,"0"),Punten!$A$1:$E$37,5,FALSE)</f>
        <v>0</v>
      </c>
      <c r="U1026">
        <f>VLOOKUP("F"&amp;TEXT(M1026,"0"),Punten!$A$2:$E$158,5,FALSE)</f>
        <v>0</v>
      </c>
      <c r="V1026">
        <f t="shared" si="96"/>
        <v>0</v>
      </c>
      <c r="W1026" t="str">
        <f t="shared" ref="W1026:W1089" si="100">N1026&amp;A1026</f>
        <v/>
      </c>
      <c r="X1026">
        <f t="shared" si="97"/>
        <v>294</v>
      </c>
      <c r="Y1026" t="e">
        <f>VLOOKUP(A1026,Klasses!$A$2:$B$100,2,FALSE)</f>
        <v>#N/A</v>
      </c>
      <c r="Z1026" t="s">
        <v>198</v>
      </c>
      <c r="AA1026">
        <f t="shared" si="98"/>
        <v>0</v>
      </c>
      <c r="AB1026">
        <f t="shared" ref="AB1026:AB1089" si="101">D1026</f>
        <v>0</v>
      </c>
    </row>
    <row r="1027" spans="15:28" x14ac:dyDescent="0.25">
      <c r="O1027">
        <f t="shared" si="99"/>
        <v>0</v>
      </c>
      <c r="P1027">
        <f>VLOOKUP("M"&amp;TEXT(G1027,"0"),Punten!$A$1:$E$37,5,FALSE)</f>
        <v>0</v>
      </c>
      <c r="Q1027">
        <f>VLOOKUP("M"&amp;TEXT(H1027,"0"),Punten!$A$1:$E$37,5,FALSE)</f>
        <v>0</v>
      </c>
      <c r="R1027">
        <f>VLOOKUP("M"&amp;TEXT(I1027,"0"),Punten!$A$1:$E$37,5,FALSE)</f>
        <v>0</v>
      </c>
      <c r="S1027">
        <f>VLOOKUP("K"&amp;TEXT(M1027,"0"),Punten!$A$1:$E$37,5,FALSE)</f>
        <v>0</v>
      </c>
      <c r="T1027">
        <f>VLOOKUP("H"&amp;TEXT(L1027,"0"),Punten!$A$1:$E$37,5,FALSE)</f>
        <v>0</v>
      </c>
      <c r="U1027">
        <f>VLOOKUP("F"&amp;TEXT(M1027,"0"),Punten!$A$2:$E$158,5,FALSE)</f>
        <v>0</v>
      </c>
      <c r="V1027">
        <f t="shared" si="96"/>
        <v>0</v>
      </c>
      <c r="W1027" t="str">
        <f t="shared" si="100"/>
        <v/>
      </c>
      <c r="X1027">
        <f t="shared" si="97"/>
        <v>295</v>
      </c>
      <c r="Y1027" t="e">
        <f>VLOOKUP(A1027,Klasses!$A$2:$B$100,2,FALSE)</f>
        <v>#N/A</v>
      </c>
      <c r="Z1027" t="s">
        <v>198</v>
      </c>
      <c r="AA1027">
        <f t="shared" si="98"/>
        <v>0</v>
      </c>
      <c r="AB1027">
        <f t="shared" si="101"/>
        <v>0</v>
      </c>
    </row>
    <row r="1028" spans="15:28" x14ac:dyDescent="0.25">
      <c r="O1028">
        <f t="shared" si="99"/>
        <v>0</v>
      </c>
      <c r="P1028">
        <f>VLOOKUP("M"&amp;TEXT(G1028,"0"),Punten!$A$1:$E$37,5,FALSE)</f>
        <v>0</v>
      </c>
      <c r="Q1028">
        <f>VLOOKUP("M"&amp;TEXT(H1028,"0"),Punten!$A$1:$E$37,5,FALSE)</f>
        <v>0</v>
      </c>
      <c r="R1028">
        <f>VLOOKUP("M"&amp;TEXT(I1028,"0"),Punten!$A$1:$E$37,5,FALSE)</f>
        <v>0</v>
      </c>
      <c r="S1028">
        <f>VLOOKUP("K"&amp;TEXT(M1028,"0"),Punten!$A$1:$E$37,5,FALSE)</f>
        <v>0</v>
      </c>
      <c r="T1028">
        <f>VLOOKUP("H"&amp;TEXT(L1028,"0"),Punten!$A$1:$E$37,5,FALSE)</f>
        <v>0</v>
      </c>
      <c r="U1028">
        <f>VLOOKUP("F"&amp;TEXT(M1028,"0"),Punten!$A$2:$E$158,5,FALSE)</f>
        <v>0</v>
      </c>
      <c r="V1028">
        <f t="shared" si="96"/>
        <v>0</v>
      </c>
      <c r="W1028" t="str">
        <f t="shared" si="100"/>
        <v/>
      </c>
      <c r="X1028">
        <f t="shared" si="97"/>
        <v>296</v>
      </c>
      <c r="Y1028" t="e">
        <f>VLOOKUP(A1028,Klasses!$A$2:$B$100,2,FALSE)</f>
        <v>#N/A</v>
      </c>
      <c r="Z1028" t="s">
        <v>198</v>
      </c>
      <c r="AA1028">
        <f t="shared" si="98"/>
        <v>0</v>
      </c>
      <c r="AB1028">
        <f t="shared" si="101"/>
        <v>0</v>
      </c>
    </row>
    <row r="1029" spans="15:28" x14ac:dyDescent="0.25">
      <c r="O1029">
        <f t="shared" si="99"/>
        <v>0</v>
      </c>
      <c r="P1029">
        <f>VLOOKUP("M"&amp;TEXT(G1029,"0"),Punten!$A$1:$E$37,5,FALSE)</f>
        <v>0</v>
      </c>
      <c r="Q1029">
        <f>VLOOKUP("M"&amp;TEXT(H1029,"0"),Punten!$A$1:$E$37,5,FALSE)</f>
        <v>0</v>
      </c>
      <c r="R1029">
        <f>VLOOKUP("M"&amp;TEXT(I1029,"0"),Punten!$A$1:$E$37,5,FALSE)</f>
        <v>0</v>
      </c>
      <c r="S1029">
        <f>VLOOKUP("K"&amp;TEXT(M1029,"0"),Punten!$A$1:$E$37,5,FALSE)</f>
        <v>0</v>
      </c>
      <c r="T1029">
        <f>VLOOKUP("H"&amp;TEXT(L1029,"0"),Punten!$A$1:$E$37,5,FALSE)</f>
        <v>0</v>
      </c>
      <c r="U1029">
        <f>VLOOKUP("F"&amp;TEXT(M1029,"0"),Punten!$A$2:$E$158,5,FALSE)</f>
        <v>0</v>
      </c>
      <c r="V1029">
        <f t="shared" si="96"/>
        <v>0</v>
      </c>
      <c r="W1029" t="str">
        <f t="shared" si="100"/>
        <v/>
      </c>
      <c r="X1029">
        <f t="shared" si="97"/>
        <v>297</v>
      </c>
      <c r="Y1029" t="e">
        <f>VLOOKUP(A1029,Klasses!$A$2:$B$100,2,FALSE)</f>
        <v>#N/A</v>
      </c>
      <c r="Z1029" t="s">
        <v>198</v>
      </c>
      <c r="AA1029">
        <f t="shared" si="98"/>
        <v>0</v>
      </c>
      <c r="AB1029">
        <f t="shared" si="101"/>
        <v>0</v>
      </c>
    </row>
    <row r="1030" spans="15:28" x14ac:dyDescent="0.25">
      <c r="O1030">
        <f t="shared" si="99"/>
        <v>0</v>
      </c>
      <c r="P1030">
        <f>VLOOKUP("M"&amp;TEXT(G1030,"0"),Punten!$A$1:$E$37,5,FALSE)</f>
        <v>0</v>
      </c>
      <c r="Q1030">
        <f>VLOOKUP("M"&amp;TEXT(H1030,"0"),Punten!$A$1:$E$37,5,FALSE)</f>
        <v>0</v>
      </c>
      <c r="R1030">
        <f>VLOOKUP("M"&amp;TEXT(I1030,"0"),Punten!$A$1:$E$37,5,FALSE)</f>
        <v>0</v>
      </c>
      <c r="S1030">
        <f>VLOOKUP("K"&amp;TEXT(M1030,"0"),Punten!$A$1:$E$37,5,FALSE)</f>
        <v>0</v>
      </c>
      <c r="T1030">
        <f>VLOOKUP("H"&amp;TEXT(L1030,"0"),Punten!$A$1:$E$37,5,FALSE)</f>
        <v>0</v>
      </c>
      <c r="U1030">
        <f>VLOOKUP("F"&amp;TEXT(M1030,"0"),Punten!$A$2:$E$158,5,FALSE)</f>
        <v>0</v>
      </c>
      <c r="V1030">
        <f t="shared" si="96"/>
        <v>0</v>
      </c>
      <c r="W1030" t="str">
        <f t="shared" si="100"/>
        <v/>
      </c>
      <c r="X1030">
        <f t="shared" si="97"/>
        <v>298</v>
      </c>
      <c r="Y1030" t="e">
        <f>VLOOKUP(A1030,Klasses!$A$2:$B$100,2,FALSE)</f>
        <v>#N/A</v>
      </c>
      <c r="Z1030" t="s">
        <v>198</v>
      </c>
      <c r="AA1030">
        <f t="shared" si="98"/>
        <v>0</v>
      </c>
      <c r="AB1030">
        <f t="shared" si="101"/>
        <v>0</v>
      </c>
    </row>
    <row r="1031" spans="15:28" x14ac:dyDescent="0.25">
      <c r="O1031">
        <f t="shared" si="99"/>
        <v>0</v>
      </c>
      <c r="P1031">
        <f>VLOOKUP("M"&amp;TEXT(G1031,"0"),Punten!$A$1:$E$37,5,FALSE)</f>
        <v>0</v>
      </c>
      <c r="Q1031">
        <f>VLOOKUP("M"&amp;TEXT(H1031,"0"),Punten!$A$1:$E$37,5,FALSE)</f>
        <v>0</v>
      </c>
      <c r="R1031">
        <f>VLOOKUP("M"&amp;TEXT(I1031,"0"),Punten!$A$1:$E$37,5,FALSE)</f>
        <v>0</v>
      </c>
      <c r="S1031">
        <f>VLOOKUP("K"&amp;TEXT(M1031,"0"),Punten!$A$1:$E$37,5,FALSE)</f>
        <v>0</v>
      </c>
      <c r="T1031">
        <f>VLOOKUP("H"&amp;TEXT(L1031,"0"),Punten!$A$1:$E$37,5,FALSE)</f>
        <v>0</v>
      </c>
      <c r="U1031">
        <f>VLOOKUP("F"&amp;TEXT(M1031,"0"),Punten!$A$2:$E$158,5,FALSE)</f>
        <v>0</v>
      </c>
      <c r="V1031">
        <f t="shared" si="96"/>
        <v>0</v>
      </c>
      <c r="W1031" t="str">
        <f t="shared" si="100"/>
        <v/>
      </c>
      <c r="X1031">
        <f t="shared" si="97"/>
        <v>299</v>
      </c>
      <c r="Y1031" t="e">
        <f>VLOOKUP(A1031,Klasses!$A$2:$B$100,2,FALSE)</f>
        <v>#N/A</v>
      </c>
      <c r="Z1031" t="s">
        <v>198</v>
      </c>
      <c r="AA1031">
        <f t="shared" si="98"/>
        <v>0</v>
      </c>
      <c r="AB1031">
        <f t="shared" si="101"/>
        <v>0</v>
      </c>
    </row>
    <row r="1032" spans="15:28" x14ac:dyDescent="0.25">
      <c r="O1032">
        <f t="shared" si="99"/>
        <v>0</v>
      </c>
      <c r="P1032">
        <f>VLOOKUP("M"&amp;TEXT(G1032,"0"),Punten!$A$1:$E$37,5,FALSE)</f>
        <v>0</v>
      </c>
      <c r="Q1032">
        <f>VLOOKUP("M"&amp;TEXT(H1032,"0"),Punten!$A$1:$E$37,5,FALSE)</f>
        <v>0</v>
      </c>
      <c r="R1032">
        <f>VLOOKUP("M"&amp;TEXT(I1032,"0"),Punten!$A$1:$E$37,5,FALSE)</f>
        <v>0</v>
      </c>
      <c r="S1032">
        <f>VLOOKUP("K"&amp;TEXT(M1032,"0"),Punten!$A$1:$E$37,5,FALSE)</f>
        <v>0</v>
      </c>
      <c r="T1032">
        <f>VLOOKUP("H"&amp;TEXT(L1032,"0"),Punten!$A$1:$E$37,5,FALSE)</f>
        <v>0</v>
      </c>
      <c r="U1032">
        <f>VLOOKUP("F"&amp;TEXT(M1032,"0"),Punten!$A$2:$E$158,5,FALSE)</f>
        <v>0</v>
      </c>
      <c r="V1032">
        <f t="shared" si="96"/>
        <v>0</v>
      </c>
      <c r="W1032" t="str">
        <f t="shared" si="100"/>
        <v/>
      </c>
      <c r="X1032">
        <f t="shared" si="97"/>
        <v>300</v>
      </c>
      <c r="Y1032" t="e">
        <f>VLOOKUP(A1032,Klasses!$A$2:$B$100,2,FALSE)</f>
        <v>#N/A</v>
      </c>
      <c r="Z1032" t="s">
        <v>198</v>
      </c>
      <c r="AA1032">
        <f t="shared" si="98"/>
        <v>0</v>
      </c>
      <c r="AB1032">
        <f t="shared" si="101"/>
        <v>0</v>
      </c>
    </row>
    <row r="1033" spans="15:28" x14ac:dyDescent="0.25">
      <c r="O1033">
        <f t="shared" si="99"/>
        <v>0</v>
      </c>
      <c r="P1033">
        <f>VLOOKUP("M"&amp;TEXT(G1033,"0"),Punten!$A$1:$E$37,5,FALSE)</f>
        <v>0</v>
      </c>
      <c r="Q1033">
        <f>VLOOKUP("M"&amp;TEXT(H1033,"0"),Punten!$A$1:$E$37,5,FALSE)</f>
        <v>0</v>
      </c>
      <c r="R1033">
        <f>VLOOKUP("M"&amp;TEXT(I1033,"0"),Punten!$A$1:$E$37,5,FALSE)</f>
        <v>0</v>
      </c>
      <c r="S1033">
        <f>VLOOKUP("K"&amp;TEXT(M1033,"0"),Punten!$A$1:$E$37,5,FALSE)</f>
        <v>0</v>
      </c>
      <c r="T1033">
        <f>VLOOKUP("H"&amp;TEXT(L1033,"0"),Punten!$A$1:$E$37,5,FALSE)</f>
        <v>0</v>
      </c>
      <c r="U1033">
        <f>VLOOKUP("F"&amp;TEXT(M1033,"0"),Punten!$A$2:$E$158,5,FALSE)</f>
        <v>0</v>
      </c>
      <c r="V1033">
        <f t="shared" si="96"/>
        <v>0</v>
      </c>
      <c r="W1033" t="str">
        <f t="shared" si="100"/>
        <v/>
      </c>
      <c r="X1033">
        <f t="shared" si="97"/>
        <v>301</v>
      </c>
      <c r="Y1033" t="e">
        <f>VLOOKUP(A1033,Klasses!$A$2:$B$100,2,FALSE)</f>
        <v>#N/A</v>
      </c>
      <c r="Z1033" t="s">
        <v>198</v>
      </c>
      <c r="AA1033">
        <f t="shared" si="98"/>
        <v>0</v>
      </c>
      <c r="AB1033">
        <f t="shared" si="101"/>
        <v>0</v>
      </c>
    </row>
    <row r="1034" spans="15:28" x14ac:dyDescent="0.25">
      <c r="O1034">
        <f t="shared" si="99"/>
        <v>0</v>
      </c>
      <c r="P1034">
        <f>VLOOKUP("M"&amp;TEXT(G1034,"0"),Punten!$A$1:$E$37,5,FALSE)</f>
        <v>0</v>
      </c>
      <c r="Q1034">
        <f>VLOOKUP("M"&amp;TEXT(H1034,"0"),Punten!$A$1:$E$37,5,FALSE)</f>
        <v>0</v>
      </c>
      <c r="R1034">
        <f>VLOOKUP("M"&amp;TEXT(I1034,"0"),Punten!$A$1:$E$37,5,FALSE)</f>
        <v>0</v>
      </c>
      <c r="S1034">
        <f>VLOOKUP("K"&amp;TEXT(M1034,"0"),Punten!$A$1:$E$37,5,FALSE)</f>
        <v>0</v>
      </c>
      <c r="T1034">
        <f>VLOOKUP("H"&amp;TEXT(L1034,"0"),Punten!$A$1:$E$37,5,FALSE)</f>
        <v>0</v>
      </c>
      <c r="U1034">
        <f>VLOOKUP("F"&amp;TEXT(M1034,"0"),Punten!$A$2:$E$158,5,FALSE)</f>
        <v>0</v>
      </c>
      <c r="V1034">
        <f t="shared" si="96"/>
        <v>0</v>
      </c>
      <c r="W1034" t="str">
        <f t="shared" si="100"/>
        <v/>
      </c>
      <c r="X1034">
        <f t="shared" si="97"/>
        <v>302</v>
      </c>
      <c r="Y1034" t="e">
        <f>VLOOKUP(A1034,Klasses!$A$2:$B$100,2,FALSE)</f>
        <v>#N/A</v>
      </c>
      <c r="Z1034" t="s">
        <v>198</v>
      </c>
      <c r="AA1034">
        <f t="shared" si="98"/>
        <v>0</v>
      </c>
      <c r="AB1034">
        <f t="shared" si="101"/>
        <v>0</v>
      </c>
    </row>
    <row r="1035" spans="15:28" x14ac:dyDescent="0.25">
      <c r="O1035">
        <f t="shared" si="99"/>
        <v>0</v>
      </c>
      <c r="P1035">
        <f>VLOOKUP("M"&amp;TEXT(G1035,"0"),Punten!$A$1:$E$37,5,FALSE)</f>
        <v>0</v>
      </c>
      <c r="Q1035">
        <f>VLOOKUP("M"&amp;TEXT(H1035,"0"),Punten!$A$1:$E$37,5,FALSE)</f>
        <v>0</v>
      </c>
      <c r="R1035">
        <f>VLOOKUP("M"&amp;TEXT(I1035,"0"),Punten!$A$1:$E$37,5,FALSE)</f>
        <v>0</v>
      </c>
      <c r="S1035">
        <f>VLOOKUP("K"&amp;TEXT(M1035,"0"),Punten!$A$1:$E$37,5,FALSE)</f>
        <v>0</v>
      </c>
      <c r="T1035">
        <f>VLOOKUP("H"&amp;TEXT(L1035,"0"),Punten!$A$1:$E$37,5,FALSE)</f>
        <v>0</v>
      </c>
      <c r="U1035">
        <f>VLOOKUP("F"&amp;TEXT(M1035,"0"),Punten!$A$2:$E$158,5,FALSE)</f>
        <v>0</v>
      </c>
      <c r="V1035">
        <f t="shared" si="96"/>
        <v>0</v>
      </c>
      <c r="W1035" t="str">
        <f t="shared" si="100"/>
        <v/>
      </c>
      <c r="X1035">
        <f t="shared" si="97"/>
        <v>303</v>
      </c>
      <c r="Y1035" t="e">
        <f>VLOOKUP(A1035,Klasses!$A$2:$B$100,2,FALSE)</f>
        <v>#N/A</v>
      </c>
      <c r="Z1035" t="s">
        <v>198</v>
      </c>
      <c r="AA1035">
        <f t="shared" si="98"/>
        <v>0</v>
      </c>
      <c r="AB1035">
        <f t="shared" si="101"/>
        <v>0</v>
      </c>
    </row>
    <row r="1036" spans="15:28" x14ac:dyDescent="0.25">
      <c r="O1036">
        <f t="shared" si="99"/>
        <v>0</v>
      </c>
      <c r="P1036">
        <f>VLOOKUP("M"&amp;TEXT(G1036,"0"),Punten!$A$1:$E$37,5,FALSE)</f>
        <v>0</v>
      </c>
      <c r="Q1036">
        <f>VLOOKUP("M"&amp;TEXT(H1036,"0"),Punten!$A$1:$E$37,5,FALSE)</f>
        <v>0</v>
      </c>
      <c r="R1036">
        <f>VLOOKUP("M"&amp;TEXT(I1036,"0"),Punten!$A$1:$E$37,5,FALSE)</f>
        <v>0</v>
      </c>
      <c r="S1036">
        <f>VLOOKUP("K"&amp;TEXT(M1036,"0"),Punten!$A$1:$E$37,5,FALSE)</f>
        <v>0</v>
      </c>
      <c r="T1036">
        <f>VLOOKUP("H"&amp;TEXT(L1036,"0"),Punten!$A$1:$E$37,5,FALSE)</f>
        <v>0</v>
      </c>
      <c r="U1036">
        <f>VLOOKUP("F"&amp;TEXT(M1036,"0"),Punten!$A$2:$E$158,5,FALSE)</f>
        <v>0</v>
      </c>
      <c r="V1036">
        <f t="shared" si="96"/>
        <v>0</v>
      </c>
      <c r="W1036" t="str">
        <f t="shared" si="100"/>
        <v/>
      </c>
      <c r="X1036">
        <f t="shared" si="97"/>
        <v>304</v>
      </c>
      <c r="Y1036" t="e">
        <f>VLOOKUP(A1036,Klasses!$A$2:$B$100,2,FALSE)</f>
        <v>#N/A</v>
      </c>
      <c r="Z1036" t="s">
        <v>198</v>
      </c>
      <c r="AA1036">
        <f t="shared" si="98"/>
        <v>0</v>
      </c>
      <c r="AB1036">
        <f t="shared" si="101"/>
        <v>0</v>
      </c>
    </row>
    <row r="1037" spans="15:28" x14ac:dyDescent="0.25">
      <c r="O1037">
        <f t="shared" si="99"/>
        <v>0</v>
      </c>
      <c r="P1037">
        <f>VLOOKUP("M"&amp;TEXT(G1037,"0"),Punten!$A$1:$E$37,5,FALSE)</f>
        <v>0</v>
      </c>
      <c r="Q1037">
        <f>VLOOKUP("M"&amp;TEXT(H1037,"0"),Punten!$A$1:$E$37,5,FALSE)</f>
        <v>0</v>
      </c>
      <c r="R1037">
        <f>VLOOKUP("M"&amp;TEXT(I1037,"0"),Punten!$A$1:$E$37,5,FALSE)</f>
        <v>0</v>
      </c>
      <c r="S1037">
        <f>VLOOKUP("K"&amp;TEXT(M1037,"0"),Punten!$A$1:$E$37,5,FALSE)</f>
        <v>0</v>
      </c>
      <c r="T1037">
        <f>VLOOKUP("H"&amp;TEXT(L1037,"0"),Punten!$A$1:$E$37,5,FALSE)</f>
        <v>0</v>
      </c>
      <c r="U1037">
        <f>VLOOKUP("F"&amp;TEXT(M1037,"0"),Punten!$A$2:$E$158,5,FALSE)</f>
        <v>0</v>
      </c>
      <c r="V1037">
        <f t="shared" si="96"/>
        <v>0</v>
      </c>
      <c r="W1037" t="str">
        <f t="shared" si="100"/>
        <v/>
      </c>
      <c r="X1037">
        <f t="shared" si="97"/>
        <v>305</v>
      </c>
      <c r="Y1037" t="e">
        <f>VLOOKUP(A1037,Klasses!$A$2:$B$100,2,FALSE)</f>
        <v>#N/A</v>
      </c>
      <c r="Z1037" t="s">
        <v>198</v>
      </c>
      <c r="AA1037">
        <f t="shared" si="98"/>
        <v>0</v>
      </c>
      <c r="AB1037">
        <f t="shared" si="101"/>
        <v>0</v>
      </c>
    </row>
    <row r="1038" spans="15:28" x14ac:dyDescent="0.25">
      <c r="O1038">
        <f t="shared" si="99"/>
        <v>0</v>
      </c>
      <c r="P1038">
        <f>VLOOKUP("M"&amp;TEXT(G1038,"0"),Punten!$A$1:$E$37,5,FALSE)</f>
        <v>0</v>
      </c>
      <c r="Q1038">
        <f>VLOOKUP("M"&amp;TEXT(H1038,"0"),Punten!$A$1:$E$37,5,FALSE)</f>
        <v>0</v>
      </c>
      <c r="R1038">
        <f>VLOOKUP("M"&amp;TEXT(I1038,"0"),Punten!$A$1:$E$37,5,FALSE)</f>
        <v>0</v>
      </c>
      <c r="S1038">
        <f>VLOOKUP("K"&amp;TEXT(M1038,"0"),Punten!$A$1:$E$37,5,FALSE)</f>
        <v>0</v>
      </c>
      <c r="T1038">
        <f>VLOOKUP("H"&amp;TEXT(L1038,"0"),Punten!$A$1:$E$37,5,FALSE)</f>
        <v>0</v>
      </c>
      <c r="U1038">
        <f>VLOOKUP("F"&amp;TEXT(M1038,"0"),Punten!$A$2:$E$158,5,FALSE)</f>
        <v>0</v>
      </c>
      <c r="V1038">
        <f t="shared" si="96"/>
        <v>0</v>
      </c>
      <c r="W1038" t="str">
        <f t="shared" si="100"/>
        <v/>
      </c>
      <c r="X1038">
        <f t="shared" si="97"/>
        <v>306</v>
      </c>
      <c r="Y1038" t="e">
        <f>VLOOKUP(A1038,Klasses!$A$2:$B$100,2,FALSE)</f>
        <v>#N/A</v>
      </c>
      <c r="Z1038" t="s">
        <v>198</v>
      </c>
      <c r="AA1038">
        <f t="shared" si="98"/>
        <v>0</v>
      </c>
      <c r="AB1038">
        <f t="shared" si="101"/>
        <v>0</v>
      </c>
    </row>
    <row r="1039" spans="15:28" x14ac:dyDescent="0.25">
      <c r="O1039">
        <f t="shared" si="99"/>
        <v>0</v>
      </c>
      <c r="P1039">
        <f>VLOOKUP("M"&amp;TEXT(G1039,"0"),Punten!$A$1:$E$37,5,FALSE)</f>
        <v>0</v>
      </c>
      <c r="Q1039">
        <f>VLOOKUP("M"&amp;TEXT(H1039,"0"),Punten!$A$1:$E$37,5,FALSE)</f>
        <v>0</v>
      </c>
      <c r="R1039">
        <f>VLOOKUP("M"&amp;TEXT(I1039,"0"),Punten!$A$1:$E$37,5,FALSE)</f>
        <v>0</v>
      </c>
      <c r="S1039">
        <f>VLOOKUP("K"&amp;TEXT(M1039,"0"),Punten!$A$1:$E$37,5,FALSE)</f>
        <v>0</v>
      </c>
      <c r="T1039">
        <f>VLOOKUP("H"&amp;TEXT(L1039,"0"),Punten!$A$1:$E$37,5,FALSE)</f>
        <v>0</v>
      </c>
      <c r="U1039">
        <f>VLOOKUP("F"&amp;TEXT(M1039,"0"),Punten!$A$2:$E$158,5,FALSE)</f>
        <v>0</v>
      </c>
      <c r="V1039">
        <f t="shared" si="96"/>
        <v>0</v>
      </c>
      <c r="W1039" t="str">
        <f t="shared" si="100"/>
        <v/>
      </c>
      <c r="X1039">
        <f t="shared" si="97"/>
        <v>307</v>
      </c>
      <c r="Y1039" t="e">
        <f>VLOOKUP(A1039,Klasses!$A$2:$B$100,2,FALSE)</f>
        <v>#N/A</v>
      </c>
      <c r="Z1039" t="s">
        <v>198</v>
      </c>
      <c r="AA1039">
        <f t="shared" si="98"/>
        <v>0</v>
      </c>
      <c r="AB1039">
        <f t="shared" si="101"/>
        <v>0</v>
      </c>
    </row>
    <row r="1040" spans="15:28" x14ac:dyDescent="0.25">
      <c r="O1040">
        <f t="shared" si="99"/>
        <v>0</v>
      </c>
      <c r="P1040">
        <f>VLOOKUP("M"&amp;TEXT(G1040,"0"),Punten!$A$1:$E$37,5,FALSE)</f>
        <v>0</v>
      </c>
      <c r="Q1040">
        <f>VLOOKUP("M"&amp;TEXT(H1040,"0"),Punten!$A$1:$E$37,5,FALSE)</f>
        <v>0</v>
      </c>
      <c r="R1040">
        <f>VLOOKUP("M"&amp;TEXT(I1040,"0"),Punten!$A$1:$E$37,5,FALSE)</f>
        <v>0</v>
      </c>
      <c r="S1040">
        <f>VLOOKUP("K"&amp;TEXT(M1040,"0"),Punten!$A$1:$E$37,5,FALSE)</f>
        <v>0</v>
      </c>
      <c r="T1040">
        <f>VLOOKUP("H"&amp;TEXT(L1040,"0"),Punten!$A$1:$E$37,5,FALSE)</f>
        <v>0</v>
      </c>
      <c r="U1040">
        <f>VLOOKUP("F"&amp;TEXT(M1040,"0"),Punten!$A$2:$E$158,5,FALSE)</f>
        <v>0</v>
      </c>
      <c r="V1040">
        <f t="shared" si="96"/>
        <v>0</v>
      </c>
      <c r="W1040" t="str">
        <f t="shared" si="100"/>
        <v/>
      </c>
      <c r="X1040">
        <f t="shared" si="97"/>
        <v>308</v>
      </c>
      <c r="Y1040" t="e">
        <f>VLOOKUP(A1040,Klasses!$A$2:$B$100,2,FALSE)</f>
        <v>#N/A</v>
      </c>
      <c r="Z1040" t="s">
        <v>198</v>
      </c>
      <c r="AA1040">
        <f t="shared" si="98"/>
        <v>0</v>
      </c>
      <c r="AB1040">
        <f t="shared" si="101"/>
        <v>0</v>
      </c>
    </row>
    <row r="1041" spans="15:28" x14ac:dyDescent="0.25">
      <c r="O1041">
        <f t="shared" si="99"/>
        <v>0</v>
      </c>
      <c r="P1041">
        <f>VLOOKUP("M"&amp;TEXT(G1041,"0"),Punten!$A$1:$E$37,5,FALSE)</f>
        <v>0</v>
      </c>
      <c r="Q1041">
        <f>VLOOKUP("M"&amp;TEXT(H1041,"0"),Punten!$A$1:$E$37,5,FALSE)</f>
        <v>0</v>
      </c>
      <c r="R1041">
        <f>VLOOKUP("M"&amp;TEXT(I1041,"0"),Punten!$A$1:$E$37,5,FALSE)</f>
        <v>0</v>
      </c>
      <c r="S1041">
        <f>VLOOKUP("K"&amp;TEXT(M1041,"0"),Punten!$A$1:$E$37,5,FALSE)</f>
        <v>0</v>
      </c>
      <c r="T1041">
        <f>VLOOKUP("H"&amp;TEXT(L1041,"0"),Punten!$A$1:$E$37,5,FALSE)</f>
        <v>0</v>
      </c>
      <c r="U1041">
        <f>VLOOKUP("F"&amp;TEXT(M1041,"0"),Punten!$A$2:$E$158,5,FALSE)</f>
        <v>0</v>
      </c>
      <c r="V1041">
        <f t="shared" si="96"/>
        <v>0</v>
      </c>
      <c r="W1041" t="str">
        <f t="shared" si="100"/>
        <v/>
      </c>
      <c r="X1041">
        <f t="shared" si="97"/>
        <v>309</v>
      </c>
      <c r="Y1041" t="e">
        <f>VLOOKUP(A1041,Klasses!$A$2:$B$100,2,FALSE)</f>
        <v>#N/A</v>
      </c>
      <c r="Z1041" t="s">
        <v>198</v>
      </c>
      <c r="AA1041">
        <f t="shared" si="98"/>
        <v>0</v>
      </c>
      <c r="AB1041">
        <f t="shared" si="101"/>
        <v>0</v>
      </c>
    </row>
    <row r="1042" spans="15:28" x14ac:dyDescent="0.25">
      <c r="O1042">
        <f t="shared" si="99"/>
        <v>0</v>
      </c>
      <c r="P1042">
        <f>VLOOKUP("M"&amp;TEXT(G1042,"0"),Punten!$A$1:$E$37,5,FALSE)</f>
        <v>0</v>
      </c>
      <c r="Q1042">
        <f>VLOOKUP("M"&amp;TEXT(H1042,"0"),Punten!$A$1:$E$37,5,FALSE)</f>
        <v>0</v>
      </c>
      <c r="R1042">
        <f>VLOOKUP("M"&amp;TEXT(I1042,"0"),Punten!$A$1:$E$37,5,FALSE)</f>
        <v>0</v>
      </c>
      <c r="S1042">
        <f>VLOOKUP("K"&amp;TEXT(M1042,"0"),Punten!$A$1:$E$37,5,FALSE)</f>
        <v>0</v>
      </c>
      <c r="T1042">
        <f>VLOOKUP("H"&amp;TEXT(L1042,"0"),Punten!$A$1:$E$37,5,FALSE)</f>
        <v>0</v>
      </c>
      <c r="U1042">
        <f>VLOOKUP("F"&amp;TEXT(M1042,"0"),Punten!$A$2:$E$158,5,FALSE)</f>
        <v>0</v>
      </c>
      <c r="V1042">
        <f t="shared" ref="V1042:V1105" si="102">SUM(P1042:U1042)</f>
        <v>0</v>
      </c>
      <c r="W1042" t="str">
        <f t="shared" si="100"/>
        <v/>
      </c>
      <c r="X1042">
        <f t="shared" si="97"/>
        <v>310</v>
      </c>
      <c r="Y1042" t="e">
        <f>VLOOKUP(A1042,Klasses!$A$2:$B$100,2,FALSE)</f>
        <v>#N/A</v>
      </c>
      <c r="Z1042" t="s">
        <v>198</v>
      </c>
      <c r="AA1042">
        <f t="shared" si="98"/>
        <v>0</v>
      </c>
      <c r="AB1042">
        <f t="shared" si="101"/>
        <v>0</v>
      </c>
    </row>
    <row r="1043" spans="15:28" x14ac:dyDescent="0.25">
      <c r="O1043">
        <f t="shared" si="99"/>
        <v>0</v>
      </c>
      <c r="P1043">
        <f>VLOOKUP("M"&amp;TEXT(G1043,"0"),Punten!$A$1:$E$37,5,FALSE)</f>
        <v>0</v>
      </c>
      <c r="Q1043">
        <f>VLOOKUP("M"&amp;TEXT(H1043,"0"),Punten!$A$1:$E$37,5,FALSE)</f>
        <v>0</v>
      </c>
      <c r="R1043">
        <f>VLOOKUP("M"&amp;TEXT(I1043,"0"),Punten!$A$1:$E$37,5,FALSE)</f>
        <v>0</v>
      </c>
      <c r="S1043">
        <f>VLOOKUP("K"&amp;TEXT(M1043,"0"),Punten!$A$1:$E$37,5,FALSE)</f>
        <v>0</v>
      </c>
      <c r="T1043">
        <f>VLOOKUP("H"&amp;TEXT(L1043,"0"),Punten!$A$1:$E$37,5,FALSE)</f>
        <v>0</v>
      </c>
      <c r="U1043">
        <f>VLOOKUP("F"&amp;TEXT(M1043,"0"),Punten!$A$2:$E$158,5,FALSE)</f>
        <v>0</v>
      </c>
      <c r="V1043">
        <f t="shared" si="102"/>
        <v>0</v>
      </c>
      <c r="W1043" t="str">
        <f t="shared" si="100"/>
        <v/>
      </c>
      <c r="X1043">
        <f t="shared" si="97"/>
        <v>311</v>
      </c>
      <c r="Y1043" t="e">
        <f>VLOOKUP(A1043,Klasses!$A$2:$B$100,2,FALSE)</f>
        <v>#N/A</v>
      </c>
      <c r="Z1043" t="s">
        <v>198</v>
      </c>
      <c r="AA1043">
        <f t="shared" si="98"/>
        <v>0</v>
      </c>
      <c r="AB1043">
        <f t="shared" si="101"/>
        <v>0</v>
      </c>
    </row>
    <row r="1044" spans="15:28" x14ac:dyDescent="0.25">
      <c r="O1044">
        <f t="shared" si="99"/>
        <v>0</v>
      </c>
      <c r="P1044">
        <f>VLOOKUP("M"&amp;TEXT(G1044,"0"),Punten!$A$1:$E$37,5,FALSE)</f>
        <v>0</v>
      </c>
      <c r="Q1044">
        <f>VLOOKUP("M"&amp;TEXT(H1044,"0"),Punten!$A$1:$E$37,5,FALSE)</f>
        <v>0</v>
      </c>
      <c r="R1044">
        <f>VLOOKUP("M"&amp;TEXT(I1044,"0"),Punten!$A$1:$E$37,5,FALSE)</f>
        <v>0</v>
      </c>
      <c r="S1044">
        <f>VLOOKUP("K"&amp;TEXT(M1044,"0"),Punten!$A$1:$E$37,5,FALSE)</f>
        <v>0</v>
      </c>
      <c r="T1044">
        <f>VLOOKUP("H"&amp;TEXT(L1044,"0"),Punten!$A$1:$E$37,5,FALSE)</f>
        <v>0</v>
      </c>
      <c r="U1044">
        <f>VLOOKUP("F"&amp;TEXT(M1044,"0"),Punten!$A$2:$E$158,5,FALSE)</f>
        <v>0</v>
      </c>
      <c r="V1044">
        <f t="shared" si="102"/>
        <v>0</v>
      </c>
      <c r="W1044" t="str">
        <f t="shared" si="100"/>
        <v/>
      </c>
      <c r="X1044">
        <f t="shared" si="97"/>
        <v>312</v>
      </c>
      <c r="Y1044" t="e">
        <f>VLOOKUP(A1044,Klasses!$A$2:$B$100,2,FALSE)</f>
        <v>#N/A</v>
      </c>
      <c r="Z1044" t="s">
        <v>198</v>
      </c>
      <c r="AA1044">
        <f t="shared" si="98"/>
        <v>0</v>
      </c>
      <c r="AB1044">
        <f t="shared" si="101"/>
        <v>0</v>
      </c>
    </row>
    <row r="1045" spans="15:28" x14ac:dyDescent="0.25">
      <c r="O1045">
        <f t="shared" si="99"/>
        <v>0</v>
      </c>
      <c r="P1045">
        <f>VLOOKUP("M"&amp;TEXT(G1045,"0"),Punten!$A$1:$E$37,5,FALSE)</f>
        <v>0</v>
      </c>
      <c r="Q1045">
        <f>VLOOKUP("M"&amp;TEXT(H1045,"0"),Punten!$A$1:$E$37,5,FALSE)</f>
        <v>0</v>
      </c>
      <c r="R1045">
        <f>VLOOKUP("M"&amp;TEXT(I1045,"0"),Punten!$A$1:$E$37,5,FALSE)</f>
        <v>0</v>
      </c>
      <c r="S1045">
        <f>VLOOKUP("K"&amp;TEXT(M1045,"0"),Punten!$A$1:$E$37,5,FALSE)</f>
        <v>0</v>
      </c>
      <c r="T1045">
        <f>VLOOKUP("H"&amp;TEXT(L1045,"0"),Punten!$A$1:$E$37,5,FALSE)</f>
        <v>0</v>
      </c>
      <c r="U1045">
        <f>VLOOKUP("F"&amp;TEXT(M1045,"0"),Punten!$A$2:$E$158,5,FALSE)</f>
        <v>0</v>
      </c>
      <c r="V1045">
        <f t="shared" si="102"/>
        <v>0</v>
      </c>
      <c r="W1045" t="str">
        <f t="shared" si="100"/>
        <v/>
      </c>
      <c r="X1045">
        <f t="shared" si="97"/>
        <v>313</v>
      </c>
      <c r="Y1045" t="e">
        <f>VLOOKUP(A1045,Klasses!$A$2:$B$100,2,FALSE)</f>
        <v>#N/A</v>
      </c>
      <c r="Z1045" t="s">
        <v>198</v>
      </c>
      <c r="AA1045">
        <f t="shared" si="98"/>
        <v>0</v>
      </c>
      <c r="AB1045">
        <f t="shared" si="101"/>
        <v>0</v>
      </c>
    </row>
    <row r="1046" spans="15:28" x14ac:dyDescent="0.25">
      <c r="O1046">
        <f t="shared" si="99"/>
        <v>0</v>
      </c>
      <c r="P1046">
        <f>VLOOKUP("M"&amp;TEXT(G1046,"0"),Punten!$A$1:$E$37,5,FALSE)</f>
        <v>0</v>
      </c>
      <c r="Q1046">
        <f>VLOOKUP("M"&amp;TEXT(H1046,"0"),Punten!$A$1:$E$37,5,FALSE)</f>
        <v>0</v>
      </c>
      <c r="R1046">
        <f>VLOOKUP("M"&amp;TEXT(I1046,"0"),Punten!$A$1:$E$37,5,FALSE)</f>
        <v>0</v>
      </c>
      <c r="S1046">
        <f>VLOOKUP("K"&amp;TEXT(M1046,"0"),Punten!$A$1:$E$37,5,FALSE)</f>
        <v>0</v>
      </c>
      <c r="T1046">
        <f>VLOOKUP("H"&amp;TEXT(L1046,"0"),Punten!$A$1:$E$37,5,FALSE)</f>
        <v>0</v>
      </c>
      <c r="U1046">
        <f>VLOOKUP("F"&amp;TEXT(M1046,"0"),Punten!$A$2:$E$158,5,FALSE)</f>
        <v>0</v>
      </c>
      <c r="V1046">
        <f t="shared" si="102"/>
        <v>0</v>
      </c>
      <c r="W1046" t="str">
        <f t="shared" si="100"/>
        <v/>
      </c>
      <c r="X1046">
        <f t="shared" si="97"/>
        <v>314</v>
      </c>
      <c r="Y1046" t="e">
        <f>VLOOKUP(A1046,Klasses!$A$2:$B$100,2,FALSE)</f>
        <v>#N/A</v>
      </c>
      <c r="Z1046" t="s">
        <v>198</v>
      </c>
      <c r="AA1046">
        <f t="shared" si="98"/>
        <v>0</v>
      </c>
      <c r="AB1046">
        <f t="shared" si="101"/>
        <v>0</v>
      </c>
    </row>
    <row r="1047" spans="15:28" x14ac:dyDescent="0.25">
      <c r="O1047">
        <f t="shared" si="99"/>
        <v>0</v>
      </c>
      <c r="P1047">
        <f>VLOOKUP("M"&amp;TEXT(G1047,"0"),Punten!$A$1:$E$37,5,FALSE)</f>
        <v>0</v>
      </c>
      <c r="Q1047">
        <f>VLOOKUP("M"&amp;TEXT(H1047,"0"),Punten!$A$1:$E$37,5,FALSE)</f>
        <v>0</v>
      </c>
      <c r="R1047">
        <f>VLOOKUP("M"&amp;TEXT(I1047,"0"),Punten!$A$1:$E$37,5,FALSE)</f>
        <v>0</v>
      </c>
      <c r="S1047">
        <f>VLOOKUP("K"&amp;TEXT(M1047,"0"),Punten!$A$1:$E$37,5,FALSE)</f>
        <v>0</v>
      </c>
      <c r="T1047">
        <f>VLOOKUP("H"&amp;TEXT(L1047,"0"),Punten!$A$1:$E$37,5,FALSE)</f>
        <v>0</v>
      </c>
      <c r="U1047">
        <f>VLOOKUP("F"&amp;TEXT(M1047,"0"),Punten!$A$2:$E$158,5,FALSE)</f>
        <v>0</v>
      </c>
      <c r="V1047">
        <f t="shared" si="102"/>
        <v>0</v>
      </c>
      <c r="W1047" t="str">
        <f t="shared" si="100"/>
        <v/>
      </c>
      <c r="X1047">
        <f t="shared" si="97"/>
        <v>315</v>
      </c>
      <c r="Y1047" t="e">
        <f>VLOOKUP(A1047,Klasses!$A$2:$B$100,2,FALSE)</f>
        <v>#N/A</v>
      </c>
      <c r="Z1047" t="s">
        <v>198</v>
      </c>
      <c r="AA1047">
        <f t="shared" si="98"/>
        <v>0</v>
      </c>
      <c r="AB1047">
        <f t="shared" si="101"/>
        <v>0</v>
      </c>
    </row>
    <row r="1048" spans="15:28" x14ac:dyDescent="0.25">
      <c r="O1048">
        <f t="shared" si="99"/>
        <v>0</v>
      </c>
      <c r="P1048">
        <f>VLOOKUP("M"&amp;TEXT(G1048,"0"),Punten!$A$1:$E$37,5,FALSE)</f>
        <v>0</v>
      </c>
      <c r="Q1048">
        <f>VLOOKUP("M"&amp;TEXT(H1048,"0"),Punten!$A$1:$E$37,5,FALSE)</f>
        <v>0</v>
      </c>
      <c r="R1048">
        <f>VLOOKUP("M"&amp;TEXT(I1048,"0"),Punten!$A$1:$E$37,5,FALSE)</f>
        <v>0</v>
      </c>
      <c r="S1048">
        <f>VLOOKUP("K"&amp;TEXT(M1048,"0"),Punten!$A$1:$E$37,5,FALSE)</f>
        <v>0</v>
      </c>
      <c r="T1048">
        <f>VLOOKUP("H"&amp;TEXT(L1048,"0"),Punten!$A$1:$E$37,5,FALSE)</f>
        <v>0</v>
      </c>
      <c r="U1048">
        <f>VLOOKUP("F"&amp;TEXT(M1048,"0"),Punten!$A$2:$E$158,5,FALSE)</f>
        <v>0</v>
      </c>
      <c r="V1048">
        <f t="shared" si="102"/>
        <v>0</v>
      </c>
      <c r="W1048" t="str">
        <f t="shared" si="100"/>
        <v/>
      </c>
      <c r="X1048">
        <f t="shared" si="97"/>
        <v>316</v>
      </c>
      <c r="Y1048" t="e">
        <f>VLOOKUP(A1048,Klasses!$A$2:$B$100,2,FALSE)</f>
        <v>#N/A</v>
      </c>
      <c r="Z1048" t="s">
        <v>198</v>
      </c>
      <c r="AA1048">
        <f t="shared" si="98"/>
        <v>0</v>
      </c>
      <c r="AB1048">
        <f t="shared" si="101"/>
        <v>0</v>
      </c>
    </row>
    <row r="1049" spans="15:28" x14ac:dyDescent="0.25">
      <c r="O1049">
        <f t="shared" si="99"/>
        <v>0</v>
      </c>
      <c r="P1049">
        <f>VLOOKUP("M"&amp;TEXT(G1049,"0"),Punten!$A$1:$E$37,5,FALSE)</f>
        <v>0</v>
      </c>
      <c r="Q1049">
        <f>VLOOKUP("M"&amp;TEXT(H1049,"0"),Punten!$A$1:$E$37,5,FALSE)</f>
        <v>0</v>
      </c>
      <c r="R1049">
        <f>VLOOKUP("M"&amp;TEXT(I1049,"0"),Punten!$A$1:$E$37,5,FALSE)</f>
        <v>0</v>
      </c>
      <c r="S1049">
        <f>VLOOKUP("K"&amp;TEXT(M1049,"0"),Punten!$A$1:$E$37,5,FALSE)</f>
        <v>0</v>
      </c>
      <c r="T1049">
        <f>VLOOKUP("H"&amp;TEXT(L1049,"0"),Punten!$A$1:$E$37,5,FALSE)</f>
        <v>0</v>
      </c>
      <c r="U1049">
        <f>VLOOKUP("F"&amp;TEXT(M1049,"0"),Punten!$A$2:$E$158,5,FALSE)</f>
        <v>0</v>
      </c>
      <c r="V1049">
        <f t="shared" si="102"/>
        <v>0</v>
      </c>
      <c r="W1049" t="str">
        <f t="shared" si="100"/>
        <v/>
      </c>
      <c r="X1049">
        <f t="shared" si="97"/>
        <v>317</v>
      </c>
      <c r="Y1049" t="e">
        <f>VLOOKUP(A1049,Klasses!$A$2:$B$100,2,FALSE)</f>
        <v>#N/A</v>
      </c>
      <c r="Z1049" t="s">
        <v>198</v>
      </c>
      <c r="AA1049">
        <f t="shared" si="98"/>
        <v>0</v>
      </c>
      <c r="AB1049">
        <f t="shared" si="101"/>
        <v>0</v>
      </c>
    </row>
    <row r="1050" spans="15:28" x14ac:dyDescent="0.25">
      <c r="O1050">
        <f t="shared" si="99"/>
        <v>0</v>
      </c>
      <c r="P1050">
        <f>VLOOKUP("M"&amp;TEXT(G1050,"0"),Punten!$A$1:$E$37,5,FALSE)</f>
        <v>0</v>
      </c>
      <c r="Q1050">
        <f>VLOOKUP("M"&amp;TEXT(H1050,"0"),Punten!$A$1:$E$37,5,FALSE)</f>
        <v>0</v>
      </c>
      <c r="R1050">
        <f>VLOOKUP("M"&amp;TEXT(I1050,"0"),Punten!$A$1:$E$37,5,FALSE)</f>
        <v>0</v>
      </c>
      <c r="S1050">
        <f>VLOOKUP("K"&amp;TEXT(M1050,"0"),Punten!$A$1:$E$37,5,FALSE)</f>
        <v>0</v>
      </c>
      <c r="T1050">
        <f>VLOOKUP("H"&amp;TEXT(L1050,"0"),Punten!$A$1:$E$37,5,FALSE)</f>
        <v>0</v>
      </c>
      <c r="U1050">
        <f>VLOOKUP("F"&amp;TEXT(M1050,"0"),Punten!$A$2:$E$158,5,FALSE)</f>
        <v>0</v>
      </c>
      <c r="V1050">
        <f t="shared" si="102"/>
        <v>0</v>
      </c>
      <c r="W1050" t="str">
        <f t="shared" si="100"/>
        <v/>
      </c>
      <c r="X1050">
        <f t="shared" si="97"/>
        <v>318</v>
      </c>
      <c r="Y1050" t="e">
        <f>VLOOKUP(A1050,Klasses!$A$2:$B$100,2,FALSE)</f>
        <v>#N/A</v>
      </c>
      <c r="Z1050" t="s">
        <v>198</v>
      </c>
      <c r="AA1050">
        <f t="shared" si="98"/>
        <v>0</v>
      </c>
      <c r="AB1050">
        <f t="shared" si="101"/>
        <v>0</v>
      </c>
    </row>
    <row r="1051" spans="15:28" x14ac:dyDescent="0.25">
      <c r="O1051">
        <f t="shared" si="99"/>
        <v>0</v>
      </c>
      <c r="P1051">
        <f>VLOOKUP("M"&amp;TEXT(G1051,"0"),Punten!$A$1:$E$37,5,FALSE)</f>
        <v>0</v>
      </c>
      <c r="Q1051">
        <f>VLOOKUP("M"&amp;TEXT(H1051,"0"),Punten!$A$1:$E$37,5,FALSE)</f>
        <v>0</v>
      </c>
      <c r="R1051">
        <f>VLOOKUP("M"&amp;TEXT(I1051,"0"),Punten!$A$1:$E$37,5,FALSE)</f>
        <v>0</v>
      </c>
      <c r="S1051">
        <f>VLOOKUP("K"&amp;TEXT(M1051,"0"),Punten!$A$1:$E$37,5,FALSE)</f>
        <v>0</v>
      </c>
      <c r="T1051">
        <f>VLOOKUP("H"&amp;TEXT(L1051,"0"),Punten!$A$1:$E$37,5,FALSE)</f>
        <v>0</v>
      </c>
      <c r="U1051">
        <f>VLOOKUP("F"&amp;TEXT(M1051,"0"),Punten!$A$2:$E$158,5,FALSE)</f>
        <v>0</v>
      </c>
      <c r="V1051">
        <f t="shared" si="102"/>
        <v>0</v>
      </c>
      <c r="W1051" t="str">
        <f t="shared" si="100"/>
        <v/>
      </c>
      <c r="X1051">
        <f t="shared" si="97"/>
        <v>319</v>
      </c>
      <c r="Y1051" t="e">
        <f>VLOOKUP(A1051,Klasses!$A$2:$B$100,2,FALSE)</f>
        <v>#N/A</v>
      </c>
      <c r="Z1051" t="s">
        <v>198</v>
      </c>
      <c r="AA1051">
        <f t="shared" si="98"/>
        <v>0</v>
      </c>
      <c r="AB1051">
        <f t="shared" si="101"/>
        <v>0</v>
      </c>
    </row>
    <row r="1052" spans="15:28" x14ac:dyDescent="0.25">
      <c r="O1052">
        <f t="shared" si="99"/>
        <v>0</v>
      </c>
      <c r="P1052">
        <f>VLOOKUP("M"&amp;TEXT(G1052,"0"),Punten!$A$1:$E$37,5,FALSE)</f>
        <v>0</v>
      </c>
      <c r="Q1052">
        <f>VLOOKUP("M"&amp;TEXT(H1052,"0"),Punten!$A$1:$E$37,5,FALSE)</f>
        <v>0</v>
      </c>
      <c r="R1052">
        <f>VLOOKUP("M"&amp;TEXT(I1052,"0"),Punten!$A$1:$E$37,5,FALSE)</f>
        <v>0</v>
      </c>
      <c r="S1052">
        <f>VLOOKUP("K"&amp;TEXT(M1052,"0"),Punten!$A$1:$E$37,5,FALSE)</f>
        <v>0</v>
      </c>
      <c r="T1052">
        <f>VLOOKUP("H"&amp;TEXT(L1052,"0"),Punten!$A$1:$E$37,5,FALSE)</f>
        <v>0</v>
      </c>
      <c r="U1052">
        <f>VLOOKUP("F"&amp;TEXT(M1052,"0"),Punten!$A$2:$E$158,5,FALSE)</f>
        <v>0</v>
      </c>
      <c r="V1052">
        <f t="shared" si="102"/>
        <v>0</v>
      </c>
      <c r="W1052" t="str">
        <f t="shared" si="100"/>
        <v/>
      </c>
      <c r="X1052">
        <f t="shared" si="97"/>
        <v>320</v>
      </c>
      <c r="Y1052" t="e">
        <f>VLOOKUP(A1052,Klasses!$A$2:$B$100,2,FALSE)</f>
        <v>#N/A</v>
      </c>
      <c r="Z1052" t="s">
        <v>198</v>
      </c>
      <c r="AA1052">
        <f t="shared" si="98"/>
        <v>0</v>
      </c>
      <c r="AB1052">
        <f t="shared" si="101"/>
        <v>0</v>
      </c>
    </row>
    <row r="1053" spans="15:28" x14ac:dyDescent="0.25">
      <c r="O1053">
        <f t="shared" si="99"/>
        <v>0</v>
      </c>
      <c r="P1053">
        <f>VLOOKUP("M"&amp;TEXT(G1053,"0"),Punten!$A$1:$E$37,5,FALSE)</f>
        <v>0</v>
      </c>
      <c r="Q1053">
        <f>VLOOKUP("M"&amp;TEXT(H1053,"0"),Punten!$A$1:$E$37,5,FALSE)</f>
        <v>0</v>
      </c>
      <c r="R1053">
        <f>VLOOKUP("M"&amp;TEXT(I1053,"0"),Punten!$A$1:$E$37,5,FALSE)</f>
        <v>0</v>
      </c>
      <c r="S1053">
        <f>VLOOKUP("K"&amp;TEXT(M1053,"0"),Punten!$A$1:$E$37,5,FALSE)</f>
        <v>0</v>
      </c>
      <c r="T1053">
        <f>VLOOKUP("H"&amp;TEXT(L1053,"0"),Punten!$A$1:$E$37,5,FALSE)</f>
        <v>0</v>
      </c>
      <c r="U1053">
        <f>VLOOKUP("F"&amp;TEXT(M1053,"0"),Punten!$A$2:$E$158,5,FALSE)</f>
        <v>0</v>
      </c>
      <c r="V1053">
        <f t="shared" si="102"/>
        <v>0</v>
      </c>
      <c r="W1053" t="str">
        <f t="shared" si="100"/>
        <v/>
      </c>
      <c r="X1053">
        <f t="shared" si="97"/>
        <v>321</v>
      </c>
      <c r="Y1053" t="e">
        <f>VLOOKUP(A1053,Klasses!$A$2:$B$100,2,FALSE)</f>
        <v>#N/A</v>
      </c>
      <c r="Z1053" t="s">
        <v>198</v>
      </c>
      <c r="AA1053">
        <f t="shared" si="98"/>
        <v>0</v>
      </c>
      <c r="AB1053">
        <f t="shared" si="101"/>
        <v>0</v>
      </c>
    </row>
    <row r="1054" spans="15:28" x14ac:dyDescent="0.25">
      <c r="O1054">
        <f t="shared" si="99"/>
        <v>0</v>
      </c>
      <c r="P1054">
        <f>VLOOKUP("M"&amp;TEXT(G1054,"0"),Punten!$A$1:$E$37,5,FALSE)</f>
        <v>0</v>
      </c>
      <c r="Q1054">
        <f>VLOOKUP("M"&amp;TEXT(H1054,"0"),Punten!$A$1:$E$37,5,FALSE)</f>
        <v>0</v>
      </c>
      <c r="R1054">
        <f>VLOOKUP("M"&amp;TEXT(I1054,"0"),Punten!$A$1:$E$37,5,FALSE)</f>
        <v>0</v>
      </c>
      <c r="S1054">
        <f>VLOOKUP("K"&amp;TEXT(M1054,"0"),Punten!$A$1:$E$37,5,FALSE)</f>
        <v>0</v>
      </c>
      <c r="T1054">
        <f>VLOOKUP("H"&amp;TEXT(L1054,"0"),Punten!$A$1:$E$37,5,FALSE)</f>
        <v>0</v>
      </c>
      <c r="U1054">
        <f>VLOOKUP("F"&amp;TEXT(M1054,"0"),Punten!$A$2:$E$158,5,FALSE)</f>
        <v>0</v>
      </c>
      <c r="V1054">
        <f t="shared" si="102"/>
        <v>0</v>
      </c>
      <c r="W1054" t="str">
        <f t="shared" si="100"/>
        <v/>
      </c>
      <c r="X1054">
        <f t="shared" si="97"/>
        <v>322</v>
      </c>
      <c r="Y1054" t="e">
        <f>VLOOKUP(A1054,Klasses!$A$2:$B$100,2,FALSE)</f>
        <v>#N/A</v>
      </c>
      <c r="Z1054" t="s">
        <v>198</v>
      </c>
      <c r="AA1054">
        <f t="shared" si="98"/>
        <v>0</v>
      </c>
      <c r="AB1054">
        <f t="shared" si="101"/>
        <v>0</v>
      </c>
    </row>
    <row r="1055" spans="15:28" x14ac:dyDescent="0.25">
      <c r="O1055">
        <f t="shared" si="99"/>
        <v>0</v>
      </c>
      <c r="P1055">
        <f>VLOOKUP("M"&amp;TEXT(G1055,"0"),Punten!$A$1:$E$37,5,FALSE)</f>
        <v>0</v>
      </c>
      <c r="Q1055">
        <f>VLOOKUP("M"&amp;TEXT(H1055,"0"),Punten!$A$1:$E$37,5,FALSE)</f>
        <v>0</v>
      </c>
      <c r="R1055">
        <f>VLOOKUP("M"&amp;TEXT(I1055,"0"),Punten!$A$1:$E$37,5,FALSE)</f>
        <v>0</v>
      </c>
      <c r="S1055">
        <f>VLOOKUP("K"&amp;TEXT(M1055,"0"),Punten!$A$1:$E$37,5,FALSE)</f>
        <v>0</v>
      </c>
      <c r="T1055">
        <f>VLOOKUP("H"&amp;TEXT(L1055,"0"),Punten!$A$1:$E$37,5,FALSE)</f>
        <v>0</v>
      </c>
      <c r="U1055">
        <f>VLOOKUP("F"&amp;TEXT(M1055,"0"),Punten!$A$2:$E$158,5,FALSE)</f>
        <v>0</v>
      </c>
      <c r="V1055">
        <f t="shared" si="102"/>
        <v>0</v>
      </c>
      <c r="W1055" t="str">
        <f t="shared" si="100"/>
        <v/>
      </c>
      <c r="X1055">
        <f t="shared" si="97"/>
        <v>323</v>
      </c>
      <c r="Y1055" t="e">
        <f>VLOOKUP(A1055,Klasses!$A$2:$B$100,2,FALSE)</f>
        <v>#N/A</v>
      </c>
      <c r="Z1055" t="s">
        <v>198</v>
      </c>
      <c r="AA1055">
        <f t="shared" si="98"/>
        <v>0</v>
      </c>
      <c r="AB1055">
        <f t="shared" si="101"/>
        <v>0</v>
      </c>
    </row>
    <row r="1056" spans="15:28" x14ac:dyDescent="0.25">
      <c r="O1056">
        <f t="shared" si="99"/>
        <v>0</v>
      </c>
      <c r="P1056">
        <f>VLOOKUP("M"&amp;TEXT(G1056,"0"),Punten!$A$1:$E$37,5,FALSE)</f>
        <v>0</v>
      </c>
      <c r="Q1056">
        <f>VLOOKUP("M"&amp;TEXT(H1056,"0"),Punten!$A$1:$E$37,5,FALSE)</f>
        <v>0</v>
      </c>
      <c r="R1056">
        <f>VLOOKUP("M"&amp;TEXT(I1056,"0"),Punten!$A$1:$E$37,5,FALSE)</f>
        <v>0</v>
      </c>
      <c r="S1056">
        <f>VLOOKUP("K"&amp;TEXT(M1056,"0"),Punten!$A$1:$E$37,5,FALSE)</f>
        <v>0</v>
      </c>
      <c r="T1056">
        <f>VLOOKUP("H"&amp;TEXT(L1056,"0"),Punten!$A$1:$E$37,5,FALSE)</f>
        <v>0</v>
      </c>
      <c r="U1056">
        <f>VLOOKUP("F"&amp;TEXT(M1056,"0"),Punten!$A$2:$E$158,5,FALSE)</f>
        <v>0</v>
      </c>
      <c r="V1056">
        <f t="shared" si="102"/>
        <v>0</v>
      </c>
      <c r="W1056" t="str">
        <f t="shared" si="100"/>
        <v/>
      </c>
      <c r="X1056">
        <f t="shared" si="97"/>
        <v>324</v>
      </c>
      <c r="Y1056" t="e">
        <f>VLOOKUP(A1056,Klasses!$A$2:$B$100,2,FALSE)</f>
        <v>#N/A</v>
      </c>
      <c r="Z1056" t="s">
        <v>198</v>
      </c>
      <c r="AA1056">
        <f t="shared" si="98"/>
        <v>0</v>
      </c>
      <c r="AB1056">
        <f t="shared" si="101"/>
        <v>0</v>
      </c>
    </row>
    <row r="1057" spans="15:28" x14ac:dyDescent="0.25">
      <c r="O1057">
        <f t="shared" si="99"/>
        <v>0</v>
      </c>
      <c r="P1057">
        <f>VLOOKUP("M"&amp;TEXT(G1057,"0"),Punten!$A$1:$E$37,5,FALSE)</f>
        <v>0</v>
      </c>
      <c r="Q1057">
        <f>VLOOKUP("M"&amp;TEXT(H1057,"0"),Punten!$A$1:$E$37,5,FALSE)</f>
        <v>0</v>
      </c>
      <c r="R1057">
        <f>VLOOKUP("M"&amp;TEXT(I1057,"0"),Punten!$A$1:$E$37,5,FALSE)</f>
        <v>0</v>
      </c>
      <c r="S1057">
        <f>VLOOKUP("K"&amp;TEXT(M1057,"0"),Punten!$A$1:$E$37,5,FALSE)</f>
        <v>0</v>
      </c>
      <c r="T1057">
        <f>VLOOKUP("H"&amp;TEXT(L1057,"0"),Punten!$A$1:$E$37,5,FALSE)</f>
        <v>0</v>
      </c>
      <c r="U1057">
        <f>VLOOKUP("F"&amp;TEXT(M1057,"0"),Punten!$A$2:$E$158,5,FALSE)</f>
        <v>0</v>
      </c>
      <c r="V1057">
        <f t="shared" si="102"/>
        <v>0</v>
      </c>
      <c r="W1057" t="str">
        <f t="shared" si="100"/>
        <v/>
      </c>
      <c r="X1057">
        <f t="shared" si="97"/>
        <v>325</v>
      </c>
      <c r="Y1057" t="e">
        <f>VLOOKUP(A1057,Klasses!$A$2:$B$100,2,FALSE)</f>
        <v>#N/A</v>
      </c>
      <c r="Z1057" t="s">
        <v>198</v>
      </c>
      <c r="AA1057">
        <f t="shared" si="98"/>
        <v>0</v>
      </c>
      <c r="AB1057">
        <f t="shared" si="101"/>
        <v>0</v>
      </c>
    </row>
    <row r="1058" spans="15:28" x14ac:dyDescent="0.25">
      <c r="O1058">
        <f t="shared" si="99"/>
        <v>0</v>
      </c>
      <c r="P1058">
        <f>VLOOKUP("M"&amp;TEXT(G1058,"0"),Punten!$A$1:$E$37,5,FALSE)</f>
        <v>0</v>
      </c>
      <c r="Q1058">
        <f>VLOOKUP("M"&amp;TEXT(H1058,"0"),Punten!$A$1:$E$37,5,FALSE)</f>
        <v>0</v>
      </c>
      <c r="R1058">
        <f>VLOOKUP("M"&amp;TEXT(I1058,"0"),Punten!$A$1:$E$37,5,FALSE)</f>
        <v>0</v>
      </c>
      <c r="S1058">
        <f>VLOOKUP("K"&amp;TEXT(M1058,"0"),Punten!$A$1:$E$37,5,FALSE)</f>
        <v>0</v>
      </c>
      <c r="T1058">
        <f>VLOOKUP("H"&amp;TEXT(L1058,"0"),Punten!$A$1:$E$37,5,FALSE)</f>
        <v>0</v>
      </c>
      <c r="U1058">
        <f>VLOOKUP("F"&amp;TEXT(M1058,"0"),Punten!$A$2:$E$158,5,FALSE)</f>
        <v>0</v>
      </c>
      <c r="V1058">
        <f t="shared" si="102"/>
        <v>0</v>
      </c>
      <c r="W1058" t="str">
        <f t="shared" si="100"/>
        <v/>
      </c>
      <c r="X1058">
        <f t="shared" si="97"/>
        <v>326</v>
      </c>
      <c r="Y1058" t="e">
        <f>VLOOKUP(A1058,Klasses!$A$2:$B$100,2,FALSE)</f>
        <v>#N/A</v>
      </c>
      <c r="Z1058" t="s">
        <v>198</v>
      </c>
      <c r="AA1058">
        <f t="shared" si="98"/>
        <v>0</v>
      </c>
      <c r="AB1058">
        <f t="shared" si="101"/>
        <v>0</v>
      </c>
    </row>
    <row r="1059" spans="15:28" x14ac:dyDescent="0.25">
      <c r="O1059">
        <f t="shared" si="99"/>
        <v>0</v>
      </c>
      <c r="P1059">
        <f>VLOOKUP("M"&amp;TEXT(G1059,"0"),Punten!$A$1:$E$37,5,FALSE)</f>
        <v>0</v>
      </c>
      <c r="Q1059">
        <f>VLOOKUP("M"&amp;TEXT(H1059,"0"),Punten!$A$1:$E$37,5,FALSE)</f>
        <v>0</v>
      </c>
      <c r="R1059">
        <f>VLOOKUP("M"&amp;TEXT(I1059,"0"),Punten!$A$1:$E$37,5,FALSE)</f>
        <v>0</v>
      </c>
      <c r="S1059">
        <f>VLOOKUP("K"&amp;TEXT(M1059,"0"),Punten!$A$1:$E$37,5,FALSE)</f>
        <v>0</v>
      </c>
      <c r="T1059">
        <f>VLOOKUP("H"&amp;TEXT(L1059,"0"),Punten!$A$1:$E$37,5,FALSE)</f>
        <v>0</v>
      </c>
      <c r="U1059">
        <f>VLOOKUP("F"&amp;TEXT(M1059,"0"),Punten!$A$2:$E$158,5,FALSE)</f>
        <v>0</v>
      </c>
      <c r="V1059">
        <f t="shared" si="102"/>
        <v>0</v>
      </c>
      <c r="W1059" t="str">
        <f t="shared" si="100"/>
        <v/>
      </c>
      <c r="X1059">
        <f t="shared" si="97"/>
        <v>327</v>
      </c>
      <c r="Y1059" t="e">
        <f>VLOOKUP(A1059,Klasses!$A$2:$B$100,2,FALSE)</f>
        <v>#N/A</v>
      </c>
      <c r="Z1059" t="s">
        <v>198</v>
      </c>
      <c r="AA1059">
        <f t="shared" si="98"/>
        <v>0</v>
      </c>
      <c r="AB1059">
        <f t="shared" si="101"/>
        <v>0</v>
      </c>
    </row>
    <row r="1060" spans="15:28" x14ac:dyDescent="0.25">
      <c r="O1060">
        <f t="shared" si="99"/>
        <v>0</v>
      </c>
      <c r="P1060">
        <f>VLOOKUP("M"&amp;TEXT(G1060,"0"),Punten!$A$1:$E$37,5,FALSE)</f>
        <v>0</v>
      </c>
      <c r="Q1060">
        <f>VLOOKUP("M"&amp;TEXT(H1060,"0"),Punten!$A$1:$E$37,5,FALSE)</f>
        <v>0</v>
      </c>
      <c r="R1060">
        <f>VLOOKUP("M"&amp;TEXT(I1060,"0"),Punten!$A$1:$E$37,5,FALSE)</f>
        <v>0</v>
      </c>
      <c r="S1060">
        <f>VLOOKUP("K"&amp;TEXT(M1060,"0"),Punten!$A$1:$E$37,5,FALSE)</f>
        <v>0</v>
      </c>
      <c r="T1060">
        <f>VLOOKUP("H"&amp;TEXT(L1060,"0"),Punten!$A$1:$E$37,5,FALSE)</f>
        <v>0</v>
      </c>
      <c r="U1060">
        <f>VLOOKUP("F"&amp;TEXT(M1060,"0"),Punten!$A$2:$E$158,5,FALSE)</f>
        <v>0</v>
      </c>
      <c r="V1060">
        <f t="shared" si="102"/>
        <v>0</v>
      </c>
      <c r="W1060" t="str">
        <f t="shared" si="100"/>
        <v/>
      </c>
      <c r="X1060">
        <f t="shared" si="97"/>
        <v>328</v>
      </c>
      <c r="Y1060" t="e">
        <f>VLOOKUP(A1060,Klasses!$A$2:$B$100,2,FALSE)</f>
        <v>#N/A</v>
      </c>
      <c r="Z1060" t="s">
        <v>198</v>
      </c>
      <c r="AA1060">
        <f t="shared" si="98"/>
        <v>0</v>
      </c>
      <c r="AB1060">
        <f t="shared" si="101"/>
        <v>0</v>
      </c>
    </row>
    <row r="1061" spans="15:28" x14ac:dyDescent="0.25">
      <c r="O1061">
        <f t="shared" si="99"/>
        <v>0</v>
      </c>
      <c r="P1061">
        <f>VLOOKUP("M"&amp;TEXT(G1061,"0"),Punten!$A$1:$E$37,5,FALSE)</f>
        <v>0</v>
      </c>
      <c r="Q1061">
        <f>VLOOKUP("M"&amp;TEXT(H1061,"0"),Punten!$A$1:$E$37,5,FALSE)</f>
        <v>0</v>
      </c>
      <c r="R1061">
        <f>VLOOKUP("M"&amp;TEXT(I1061,"0"),Punten!$A$1:$E$37,5,FALSE)</f>
        <v>0</v>
      </c>
      <c r="S1061">
        <f>VLOOKUP("K"&amp;TEXT(M1061,"0"),Punten!$A$1:$E$37,5,FALSE)</f>
        <v>0</v>
      </c>
      <c r="T1061">
        <f>VLOOKUP("H"&amp;TEXT(L1061,"0"),Punten!$A$1:$E$37,5,FALSE)</f>
        <v>0</v>
      </c>
      <c r="U1061">
        <f>VLOOKUP("F"&amp;TEXT(M1061,"0"),Punten!$A$2:$E$158,5,FALSE)</f>
        <v>0</v>
      </c>
      <c r="V1061">
        <f t="shared" si="102"/>
        <v>0</v>
      </c>
      <c r="W1061" t="str">
        <f t="shared" si="100"/>
        <v/>
      </c>
      <c r="X1061">
        <f t="shared" si="97"/>
        <v>329</v>
      </c>
      <c r="Y1061" t="e">
        <f>VLOOKUP(A1061,Klasses!$A$2:$B$100,2,FALSE)</f>
        <v>#N/A</v>
      </c>
      <c r="Z1061" t="s">
        <v>198</v>
      </c>
      <c r="AA1061">
        <f t="shared" si="98"/>
        <v>0</v>
      </c>
      <c r="AB1061">
        <f t="shared" si="101"/>
        <v>0</v>
      </c>
    </row>
    <row r="1062" spans="15:28" x14ac:dyDescent="0.25">
      <c r="O1062">
        <f t="shared" si="99"/>
        <v>0</v>
      </c>
      <c r="P1062">
        <f>VLOOKUP("M"&amp;TEXT(G1062,"0"),Punten!$A$1:$E$37,5,FALSE)</f>
        <v>0</v>
      </c>
      <c r="Q1062">
        <f>VLOOKUP("M"&amp;TEXT(H1062,"0"),Punten!$A$1:$E$37,5,FALSE)</f>
        <v>0</v>
      </c>
      <c r="R1062">
        <f>VLOOKUP("M"&amp;TEXT(I1062,"0"),Punten!$A$1:$E$37,5,FALSE)</f>
        <v>0</v>
      </c>
      <c r="S1062">
        <f>VLOOKUP("K"&amp;TEXT(M1062,"0"),Punten!$A$1:$E$37,5,FALSE)</f>
        <v>0</v>
      </c>
      <c r="T1062">
        <f>VLOOKUP("H"&amp;TEXT(L1062,"0"),Punten!$A$1:$E$37,5,FALSE)</f>
        <v>0</v>
      </c>
      <c r="U1062">
        <f>VLOOKUP("F"&amp;TEXT(M1062,"0"),Punten!$A$2:$E$158,5,FALSE)</f>
        <v>0</v>
      </c>
      <c r="V1062">
        <f t="shared" si="102"/>
        <v>0</v>
      </c>
      <c r="W1062" t="str">
        <f t="shared" si="100"/>
        <v/>
      </c>
      <c r="X1062">
        <f t="shared" si="97"/>
        <v>330</v>
      </c>
      <c r="Y1062" t="e">
        <f>VLOOKUP(A1062,Klasses!$A$2:$B$100,2,FALSE)</f>
        <v>#N/A</v>
      </c>
      <c r="Z1062" t="s">
        <v>198</v>
      </c>
      <c r="AA1062">
        <f t="shared" si="98"/>
        <v>0</v>
      </c>
      <c r="AB1062">
        <f t="shared" si="101"/>
        <v>0</v>
      </c>
    </row>
    <row r="1063" spans="15:28" x14ac:dyDescent="0.25">
      <c r="O1063">
        <f t="shared" si="99"/>
        <v>0</v>
      </c>
      <c r="P1063">
        <f>VLOOKUP("M"&amp;TEXT(G1063,"0"),Punten!$A$1:$E$37,5,FALSE)</f>
        <v>0</v>
      </c>
      <c r="Q1063">
        <f>VLOOKUP("M"&amp;TEXT(H1063,"0"),Punten!$A$1:$E$37,5,FALSE)</f>
        <v>0</v>
      </c>
      <c r="R1063">
        <f>VLOOKUP("M"&amp;TEXT(I1063,"0"),Punten!$A$1:$E$37,5,FALSE)</f>
        <v>0</v>
      </c>
      <c r="S1063">
        <f>VLOOKUP("K"&amp;TEXT(M1063,"0"),Punten!$A$1:$E$37,5,FALSE)</f>
        <v>0</v>
      </c>
      <c r="T1063">
        <f>VLOOKUP("H"&amp;TEXT(L1063,"0"),Punten!$A$1:$E$37,5,FALSE)</f>
        <v>0</v>
      </c>
      <c r="U1063">
        <f>VLOOKUP("F"&amp;TEXT(M1063,"0"),Punten!$A$2:$E$158,5,FALSE)</f>
        <v>0</v>
      </c>
      <c r="V1063">
        <f t="shared" si="102"/>
        <v>0</v>
      </c>
      <c r="W1063" t="str">
        <f t="shared" si="100"/>
        <v/>
      </c>
      <c r="X1063">
        <f t="shared" si="97"/>
        <v>331</v>
      </c>
      <c r="Y1063" t="e">
        <f>VLOOKUP(A1063,Klasses!$A$2:$B$100,2,FALSE)</f>
        <v>#N/A</v>
      </c>
      <c r="Z1063" t="s">
        <v>198</v>
      </c>
      <c r="AA1063">
        <f t="shared" si="98"/>
        <v>0</v>
      </c>
      <c r="AB1063">
        <f t="shared" si="101"/>
        <v>0</v>
      </c>
    </row>
    <row r="1064" spans="15:28" x14ac:dyDescent="0.25">
      <c r="O1064">
        <f t="shared" si="99"/>
        <v>0</v>
      </c>
      <c r="P1064">
        <f>VLOOKUP("M"&amp;TEXT(G1064,"0"),Punten!$A$1:$E$37,5,FALSE)</f>
        <v>0</v>
      </c>
      <c r="Q1064">
        <f>VLOOKUP("M"&amp;TEXT(H1064,"0"),Punten!$A$1:$E$37,5,FALSE)</f>
        <v>0</v>
      </c>
      <c r="R1064">
        <f>VLOOKUP("M"&amp;TEXT(I1064,"0"),Punten!$A$1:$E$37,5,FALSE)</f>
        <v>0</v>
      </c>
      <c r="S1064">
        <f>VLOOKUP("K"&amp;TEXT(M1064,"0"),Punten!$A$1:$E$37,5,FALSE)</f>
        <v>0</v>
      </c>
      <c r="T1064">
        <f>VLOOKUP("H"&amp;TEXT(L1064,"0"),Punten!$A$1:$E$37,5,FALSE)</f>
        <v>0</v>
      </c>
      <c r="U1064">
        <f>VLOOKUP("F"&amp;TEXT(M1064,"0"),Punten!$A$2:$E$158,5,FALSE)</f>
        <v>0</v>
      </c>
      <c r="V1064">
        <f t="shared" si="102"/>
        <v>0</v>
      </c>
      <c r="W1064" t="str">
        <f t="shared" si="100"/>
        <v/>
      </c>
      <c r="X1064">
        <f t="shared" si="97"/>
        <v>332</v>
      </c>
      <c r="Y1064" t="e">
        <f>VLOOKUP(A1064,Klasses!$A$2:$B$100,2,FALSE)</f>
        <v>#N/A</v>
      </c>
      <c r="Z1064" t="s">
        <v>198</v>
      </c>
      <c r="AA1064">
        <f t="shared" si="98"/>
        <v>0</v>
      </c>
      <c r="AB1064">
        <f t="shared" si="101"/>
        <v>0</v>
      </c>
    </row>
    <row r="1065" spans="15:28" x14ac:dyDescent="0.25">
      <c r="O1065">
        <f t="shared" si="99"/>
        <v>0</v>
      </c>
      <c r="P1065">
        <f>VLOOKUP("M"&amp;TEXT(G1065,"0"),Punten!$A$1:$E$37,5,FALSE)</f>
        <v>0</v>
      </c>
      <c r="Q1065">
        <f>VLOOKUP("M"&amp;TEXT(H1065,"0"),Punten!$A$1:$E$37,5,FALSE)</f>
        <v>0</v>
      </c>
      <c r="R1065">
        <f>VLOOKUP("M"&amp;TEXT(I1065,"0"),Punten!$A$1:$E$37,5,FALSE)</f>
        <v>0</v>
      </c>
      <c r="S1065">
        <f>VLOOKUP("K"&amp;TEXT(M1065,"0"),Punten!$A$1:$E$37,5,FALSE)</f>
        <v>0</v>
      </c>
      <c r="T1065">
        <f>VLOOKUP("H"&amp;TEXT(L1065,"0"),Punten!$A$1:$E$37,5,FALSE)</f>
        <v>0</v>
      </c>
      <c r="U1065">
        <f>VLOOKUP("F"&amp;TEXT(M1065,"0"),Punten!$A$2:$E$158,5,FALSE)</f>
        <v>0</v>
      </c>
      <c r="V1065">
        <f t="shared" si="102"/>
        <v>0</v>
      </c>
      <c r="W1065" t="str">
        <f t="shared" si="100"/>
        <v/>
      </c>
      <c r="X1065">
        <f t="shared" ref="X1065:X1128" si="103">IF(F1064&lt;&gt;F1065,1,X1064+1)</f>
        <v>333</v>
      </c>
      <c r="Y1065" t="e">
        <f>VLOOKUP(A1065,Klasses!$A$2:$B$100,2,FALSE)</f>
        <v>#N/A</v>
      </c>
      <c r="Z1065" t="s">
        <v>198</v>
      </c>
      <c r="AA1065">
        <f t="shared" si="98"/>
        <v>0</v>
      </c>
      <c r="AB1065">
        <f t="shared" si="101"/>
        <v>0</v>
      </c>
    </row>
    <row r="1066" spans="15:28" x14ac:dyDescent="0.25">
      <c r="O1066">
        <f t="shared" si="99"/>
        <v>0</v>
      </c>
      <c r="P1066">
        <f>VLOOKUP("M"&amp;TEXT(G1066,"0"),Punten!$A$1:$E$37,5,FALSE)</f>
        <v>0</v>
      </c>
      <c r="Q1066">
        <f>VLOOKUP("M"&amp;TEXT(H1066,"0"),Punten!$A$1:$E$37,5,FALSE)</f>
        <v>0</v>
      </c>
      <c r="R1066">
        <f>VLOOKUP("M"&amp;TEXT(I1066,"0"),Punten!$A$1:$E$37,5,FALSE)</f>
        <v>0</v>
      </c>
      <c r="S1066">
        <f>VLOOKUP("K"&amp;TEXT(M1066,"0"),Punten!$A$1:$E$37,5,FALSE)</f>
        <v>0</v>
      </c>
      <c r="T1066">
        <f>VLOOKUP("H"&amp;TEXT(L1066,"0"),Punten!$A$1:$E$37,5,FALSE)</f>
        <v>0</v>
      </c>
      <c r="U1066">
        <f>VLOOKUP("F"&amp;TEXT(M1066,"0"),Punten!$A$2:$E$158,5,FALSE)</f>
        <v>0</v>
      </c>
      <c r="V1066">
        <f t="shared" si="102"/>
        <v>0</v>
      </c>
      <c r="W1066" t="str">
        <f t="shared" si="100"/>
        <v/>
      </c>
      <c r="X1066">
        <f t="shared" si="103"/>
        <v>334</v>
      </c>
      <c r="Y1066" t="e">
        <f>VLOOKUP(A1066,Klasses!$A$2:$B$100,2,FALSE)</f>
        <v>#N/A</v>
      </c>
      <c r="Z1066" t="s">
        <v>198</v>
      </c>
      <c r="AA1066">
        <f t="shared" si="98"/>
        <v>0</v>
      </c>
      <c r="AB1066">
        <f t="shared" si="101"/>
        <v>0</v>
      </c>
    </row>
    <row r="1067" spans="15:28" x14ac:dyDescent="0.25">
      <c r="O1067">
        <f t="shared" si="99"/>
        <v>0</v>
      </c>
      <c r="P1067">
        <f>VLOOKUP("M"&amp;TEXT(G1067,"0"),Punten!$A$1:$E$37,5,FALSE)</f>
        <v>0</v>
      </c>
      <c r="Q1067">
        <f>VLOOKUP("M"&amp;TEXT(H1067,"0"),Punten!$A$1:$E$37,5,FALSE)</f>
        <v>0</v>
      </c>
      <c r="R1067">
        <f>VLOOKUP("M"&amp;TEXT(I1067,"0"),Punten!$A$1:$E$37,5,FALSE)</f>
        <v>0</v>
      </c>
      <c r="S1067">
        <f>VLOOKUP("K"&amp;TEXT(M1067,"0"),Punten!$A$1:$E$37,5,FALSE)</f>
        <v>0</v>
      </c>
      <c r="T1067">
        <f>VLOOKUP("H"&amp;TEXT(L1067,"0"),Punten!$A$1:$E$37,5,FALSE)</f>
        <v>0</v>
      </c>
      <c r="U1067">
        <f>VLOOKUP("F"&amp;TEXT(M1067,"0"),Punten!$A$2:$E$158,5,FALSE)</f>
        <v>0</v>
      </c>
      <c r="V1067">
        <f t="shared" si="102"/>
        <v>0</v>
      </c>
      <c r="W1067" t="str">
        <f t="shared" si="100"/>
        <v/>
      </c>
      <c r="X1067">
        <f t="shared" si="103"/>
        <v>335</v>
      </c>
      <c r="Y1067" t="e">
        <f>VLOOKUP(A1067,Klasses!$A$2:$B$100,2,FALSE)</f>
        <v>#N/A</v>
      </c>
      <c r="Z1067" t="s">
        <v>198</v>
      </c>
      <c r="AA1067">
        <f t="shared" si="98"/>
        <v>0</v>
      </c>
      <c r="AB1067">
        <f t="shared" si="101"/>
        <v>0</v>
      </c>
    </row>
    <row r="1068" spans="15:28" x14ac:dyDescent="0.25">
      <c r="O1068">
        <f t="shared" si="99"/>
        <v>0</v>
      </c>
      <c r="P1068">
        <f>VLOOKUP("M"&amp;TEXT(G1068,"0"),Punten!$A$1:$E$37,5,FALSE)</f>
        <v>0</v>
      </c>
      <c r="Q1068">
        <f>VLOOKUP("M"&amp;TEXT(H1068,"0"),Punten!$A$1:$E$37,5,FALSE)</f>
        <v>0</v>
      </c>
      <c r="R1068">
        <f>VLOOKUP("M"&amp;TEXT(I1068,"0"),Punten!$A$1:$E$37,5,FALSE)</f>
        <v>0</v>
      </c>
      <c r="S1068">
        <f>VLOOKUP("K"&amp;TEXT(M1068,"0"),Punten!$A$1:$E$37,5,FALSE)</f>
        <v>0</v>
      </c>
      <c r="T1068">
        <f>VLOOKUP("H"&amp;TEXT(L1068,"0"),Punten!$A$1:$E$37,5,FALSE)</f>
        <v>0</v>
      </c>
      <c r="U1068">
        <f>VLOOKUP("F"&amp;TEXT(M1068,"0"),Punten!$A$2:$E$158,5,FALSE)</f>
        <v>0</v>
      </c>
      <c r="V1068">
        <f t="shared" si="102"/>
        <v>0</v>
      </c>
      <c r="W1068" t="str">
        <f t="shared" si="100"/>
        <v/>
      </c>
      <c r="X1068">
        <f t="shared" si="103"/>
        <v>336</v>
      </c>
      <c r="Y1068" t="e">
        <f>VLOOKUP(A1068,Klasses!$A$2:$B$100,2,FALSE)</f>
        <v>#N/A</v>
      </c>
      <c r="Z1068" t="s">
        <v>198</v>
      </c>
      <c r="AA1068">
        <f t="shared" si="98"/>
        <v>0</v>
      </c>
      <c r="AB1068">
        <f t="shared" si="101"/>
        <v>0</v>
      </c>
    </row>
    <row r="1069" spans="15:28" x14ac:dyDescent="0.25">
      <c r="O1069">
        <f t="shared" si="99"/>
        <v>0</v>
      </c>
      <c r="P1069">
        <f>VLOOKUP("M"&amp;TEXT(G1069,"0"),Punten!$A$1:$E$37,5,FALSE)</f>
        <v>0</v>
      </c>
      <c r="Q1069">
        <f>VLOOKUP("M"&amp;TEXT(H1069,"0"),Punten!$A$1:$E$37,5,FALSE)</f>
        <v>0</v>
      </c>
      <c r="R1069">
        <f>VLOOKUP("M"&amp;TEXT(I1069,"0"),Punten!$A$1:$E$37,5,FALSE)</f>
        <v>0</v>
      </c>
      <c r="S1069">
        <f>VLOOKUP("K"&amp;TEXT(M1069,"0"),Punten!$A$1:$E$37,5,FALSE)</f>
        <v>0</v>
      </c>
      <c r="T1069">
        <f>VLOOKUP("H"&amp;TEXT(L1069,"0"),Punten!$A$1:$E$37,5,FALSE)</f>
        <v>0</v>
      </c>
      <c r="U1069">
        <f>VLOOKUP("F"&amp;TEXT(M1069,"0"),Punten!$A$2:$E$158,5,FALSE)</f>
        <v>0</v>
      </c>
      <c r="V1069">
        <f t="shared" si="102"/>
        <v>0</v>
      </c>
      <c r="W1069" t="str">
        <f t="shared" si="100"/>
        <v/>
      </c>
      <c r="X1069">
        <f t="shared" si="103"/>
        <v>337</v>
      </c>
      <c r="Y1069" t="e">
        <f>VLOOKUP(A1069,Klasses!$A$2:$B$100,2,FALSE)</f>
        <v>#N/A</v>
      </c>
      <c r="Z1069" t="s">
        <v>198</v>
      </c>
      <c r="AA1069">
        <f t="shared" si="98"/>
        <v>0</v>
      </c>
      <c r="AB1069">
        <f t="shared" si="101"/>
        <v>0</v>
      </c>
    </row>
    <row r="1070" spans="15:28" x14ac:dyDescent="0.25">
      <c r="O1070">
        <f t="shared" si="99"/>
        <v>0</v>
      </c>
      <c r="P1070">
        <f>VLOOKUP("M"&amp;TEXT(G1070,"0"),Punten!$A$1:$E$37,5,FALSE)</f>
        <v>0</v>
      </c>
      <c r="Q1070">
        <f>VLOOKUP("M"&amp;TEXT(H1070,"0"),Punten!$A$1:$E$37,5,FALSE)</f>
        <v>0</v>
      </c>
      <c r="R1070">
        <f>VLOOKUP("M"&amp;TEXT(I1070,"0"),Punten!$A$1:$E$37,5,FALSE)</f>
        <v>0</v>
      </c>
      <c r="S1070">
        <f>VLOOKUP("K"&amp;TEXT(M1070,"0"),Punten!$A$1:$E$37,5,FALSE)</f>
        <v>0</v>
      </c>
      <c r="T1070">
        <f>VLOOKUP("H"&amp;TEXT(L1070,"0"),Punten!$A$1:$E$37,5,FALSE)</f>
        <v>0</v>
      </c>
      <c r="U1070">
        <f>VLOOKUP("F"&amp;TEXT(M1070,"0"),Punten!$A$2:$E$158,5,FALSE)</f>
        <v>0</v>
      </c>
      <c r="V1070">
        <f t="shared" si="102"/>
        <v>0</v>
      </c>
      <c r="W1070" t="str">
        <f t="shared" si="100"/>
        <v/>
      </c>
      <c r="X1070">
        <f t="shared" si="103"/>
        <v>338</v>
      </c>
      <c r="Y1070" t="e">
        <f>VLOOKUP(A1070,Klasses!$A$2:$B$100,2,FALSE)</f>
        <v>#N/A</v>
      </c>
      <c r="Z1070" t="s">
        <v>198</v>
      </c>
      <c r="AA1070">
        <f t="shared" si="98"/>
        <v>0</v>
      </c>
      <c r="AB1070">
        <f t="shared" si="101"/>
        <v>0</v>
      </c>
    </row>
    <row r="1071" spans="15:28" x14ac:dyDescent="0.25">
      <c r="O1071">
        <f t="shared" si="99"/>
        <v>0</v>
      </c>
      <c r="P1071">
        <f>VLOOKUP("M"&amp;TEXT(G1071,"0"),Punten!$A$1:$E$37,5,FALSE)</f>
        <v>0</v>
      </c>
      <c r="Q1071">
        <f>VLOOKUP("M"&amp;TEXT(H1071,"0"),Punten!$A$1:$E$37,5,FALSE)</f>
        <v>0</v>
      </c>
      <c r="R1071">
        <f>VLOOKUP("M"&amp;TEXT(I1071,"0"),Punten!$A$1:$E$37,5,FALSE)</f>
        <v>0</v>
      </c>
      <c r="S1071">
        <f>VLOOKUP("K"&amp;TEXT(M1071,"0"),Punten!$A$1:$E$37,5,FALSE)</f>
        <v>0</v>
      </c>
      <c r="T1071">
        <f>VLOOKUP("H"&amp;TEXT(L1071,"0"),Punten!$A$1:$E$37,5,FALSE)</f>
        <v>0</v>
      </c>
      <c r="U1071">
        <f>VLOOKUP("F"&amp;TEXT(M1071,"0"),Punten!$A$2:$E$158,5,FALSE)</f>
        <v>0</v>
      </c>
      <c r="V1071">
        <f t="shared" si="102"/>
        <v>0</v>
      </c>
      <c r="W1071" t="str">
        <f t="shared" si="100"/>
        <v/>
      </c>
      <c r="X1071">
        <f t="shared" si="103"/>
        <v>339</v>
      </c>
      <c r="Y1071" t="e">
        <f>VLOOKUP(A1071,Klasses!$A$2:$B$100,2,FALSE)</f>
        <v>#N/A</v>
      </c>
      <c r="Z1071" t="s">
        <v>198</v>
      </c>
      <c r="AA1071">
        <f t="shared" si="98"/>
        <v>0</v>
      </c>
      <c r="AB1071">
        <f t="shared" si="101"/>
        <v>0</v>
      </c>
    </row>
    <row r="1072" spans="15:28" x14ac:dyDescent="0.25">
      <c r="O1072">
        <f t="shared" si="99"/>
        <v>0</v>
      </c>
      <c r="P1072">
        <f>VLOOKUP("M"&amp;TEXT(G1072,"0"),Punten!$A$1:$E$37,5,FALSE)</f>
        <v>0</v>
      </c>
      <c r="Q1072">
        <f>VLOOKUP("M"&amp;TEXT(H1072,"0"),Punten!$A$1:$E$37,5,FALSE)</f>
        <v>0</v>
      </c>
      <c r="R1072">
        <f>VLOOKUP("M"&amp;TEXT(I1072,"0"),Punten!$A$1:$E$37,5,FALSE)</f>
        <v>0</v>
      </c>
      <c r="S1072">
        <f>VLOOKUP("K"&amp;TEXT(M1072,"0"),Punten!$A$1:$E$37,5,FALSE)</f>
        <v>0</v>
      </c>
      <c r="T1072">
        <f>VLOOKUP("H"&amp;TEXT(L1072,"0"),Punten!$A$1:$E$37,5,FALSE)</f>
        <v>0</v>
      </c>
      <c r="U1072">
        <f>VLOOKUP("F"&amp;TEXT(M1072,"0"),Punten!$A$2:$E$158,5,FALSE)</f>
        <v>0</v>
      </c>
      <c r="V1072">
        <f t="shared" si="102"/>
        <v>0</v>
      </c>
      <c r="W1072" t="str">
        <f t="shared" si="100"/>
        <v/>
      </c>
      <c r="X1072">
        <f t="shared" si="103"/>
        <v>340</v>
      </c>
      <c r="Y1072" t="e">
        <f>VLOOKUP(A1072,Klasses!$A$2:$B$100,2,FALSE)</f>
        <v>#N/A</v>
      </c>
      <c r="Z1072" t="s">
        <v>198</v>
      </c>
      <c r="AA1072">
        <f t="shared" si="98"/>
        <v>0</v>
      </c>
      <c r="AB1072">
        <f t="shared" si="101"/>
        <v>0</v>
      </c>
    </row>
    <row r="1073" spans="15:28" x14ac:dyDescent="0.25">
      <c r="O1073">
        <f t="shared" si="99"/>
        <v>0</v>
      </c>
      <c r="P1073">
        <f>VLOOKUP("M"&amp;TEXT(G1073,"0"),Punten!$A$1:$E$37,5,FALSE)</f>
        <v>0</v>
      </c>
      <c r="Q1073">
        <f>VLOOKUP("M"&amp;TEXT(H1073,"0"),Punten!$A$1:$E$37,5,FALSE)</f>
        <v>0</v>
      </c>
      <c r="R1073">
        <f>VLOOKUP("M"&amp;TEXT(I1073,"0"),Punten!$A$1:$E$37,5,FALSE)</f>
        <v>0</v>
      </c>
      <c r="S1073">
        <f>VLOOKUP("K"&amp;TEXT(M1073,"0"),Punten!$A$1:$E$37,5,FALSE)</f>
        <v>0</v>
      </c>
      <c r="T1073">
        <f>VLOOKUP("H"&amp;TEXT(L1073,"0"),Punten!$A$1:$E$37,5,FALSE)</f>
        <v>0</v>
      </c>
      <c r="U1073">
        <f>VLOOKUP("F"&amp;TEXT(M1073,"0"),Punten!$A$2:$E$158,5,FALSE)</f>
        <v>0</v>
      </c>
      <c r="V1073">
        <f t="shared" si="102"/>
        <v>0</v>
      </c>
      <c r="W1073" t="str">
        <f t="shared" si="100"/>
        <v/>
      </c>
      <c r="X1073">
        <f t="shared" si="103"/>
        <v>341</v>
      </c>
      <c r="Y1073" t="e">
        <f>VLOOKUP(A1073,Klasses!$A$2:$B$100,2,FALSE)</f>
        <v>#N/A</v>
      </c>
      <c r="Z1073" t="s">
        <v>198</v>
      </c>
      <c r="AA1073">
        <f t="shared" si="98"/>
        <v>0</v>
      </c>
      <c r="AB1073">
        <f t="shared" si="101"/>
        <v>0</v>
      </c>
    </row>
    <row r="1074" spans="15:28" x14ac:dyDescent="0.25">
      <c r="O1074">
        <f t="shared" si="99"/>
        <v>0</v>
      </c>
      <c r="P1074">
        <f>VLOOKUP("M"&amp;TEXT(G1074,"0"),Punten!$A$1:$E$37,5,FALSE)</f>
        <v>0</v>
      </c>
      <c r="Q1074">
        <f>VLOOKUP("M"&amp;TEXT(H1074,"0"),Punten!$A$1:$E$37,5,FALSE)</f>
        <v>0</v>
      </c>
      <c r="R1074">
        <f>VLOOKUP("M"&amp;TEXT(I1074,"0"),Punten!$A$1:$E$37,5,FALSE)</f>
        <v>0</v>
      </c>
      <c r="S1074">
        <f>VLOOKUP("K"&amp;TEXT(M1074,"0"),Punten!$A$1:$E$37,5,FALSE)</f>
        <v>0</v>
      </c>
      <c r="T1074">
        <f>VLOOKUP("H"&amp;TEXT(L1074,"0"),Punten!$A$1:$E$37,5,FALSE)</f>
        <v>0</v>
      </c>
      <c r="U1074">
        <f>VLOOKUP("F"&amp;TEXT(M1074,"0"),Punten!$A$2:$E$158,5,FALSE)</f>
        <v>0</v>
      </c>
      <c r="V1074">
        <f t="shared" si="102"/>
        <v>0</v>
      </c>
      <c r="W1074" t="str">
        <f t="shared" si="100"/>
        <v/>
      </c>
      <c r="X1074">
        <f t="shared" si="103"/>
        <v>342</v>
      </c>
      <c r="Y1074" t="e">
        <f>VLOOKUP(A1074,Klasses!$A$2:$B$100,2,FALSE)</f>
        <v>#N/A</v>
      </c>
      <c r="Z1074" t="s">
        <v>198</v>
      </c>
      <c r="AA1074">
        <f t="shared" ref="AA1074:AA1137" si="104">F1074</f>
        <v>0</v>
      </c>
      <c r="AB1074">
        <f t="shared" si="101"/>
        <v>0</v>
      </c>
    </row>
    <row r="1075" spans="15:28" x14ac:dyDescent="0.25">
      <c r="O1075">
        <f t="shared" si="99"/>
        <v>0</v>
      </c>
      <c r="P1075">
        <f>VLOOKUP("M"&amp;TEXT(G1075,"0"),Punten!$A$1:$E$37,5,FALSE)</f>
        <v>0</v>
      </c>
      <c r="Q1075">
        <f>VLOOKUP("M"&amp;TEXT(H1075,"0"),Punten!$A$1:$E$37,5,FALSE)</f>
        <v>0</v>
      </c>
      <c r="R1075">
        <f>VLOOKUP("M"&amp;TEXT(I1075,"0"),Punten!$A$1:$E$37,5,FALSE)</f>
        <v>0</v>
      </c>
      <c r="S1075">
        <f>VLOOKUP("K"&amp;TEXT(M1075,"0"),Punten!$A$1:$E$37,5,FALSE)</f>
        <v>0</v>
      </c>
      <c r="T1075">
        <f>VLOOKUP("H"&amp;TEXT(L1075,"0"),Punten!$A$1:$E$37,5,FALSE)</f>
        <v>0</v>
      </c>
      <c r="U1075">
        <f>VLOOKUP("F"&amp;TEXT(M1075,"0"),Punten!$A$2:$E$158,5,FALSE)</f>
        <v>0</v>
      </c>
      <c r="V1075">
        <f t="shared" si="102"/>
        <v>0</v>
      </c>
      <c r="W1075" t="str">
        <f t="shared" si="100"/>
        <v/>
      </c>
      <c r="X1075">
        <f t="shared" si="103"/>
        <v>343</v>
      </c>
      <c r="Y1075" t="e">
        <f>VLOOKUP(A1075,Klasses!$A$2:$B$100,2,FALSE)</f>
        <v>#N/A</v>
      </c>
      <c r="Z1075" t="s">
        <v>198</v>
      </c>
      <c r="AA1075">
        <f t="shared" si="104"/>
        <v>0</v>
      </c>
      <c r="AB1075">
        <f t="shared" si="101"/>
        <v>0</v>
      </c>
    </row>
    <row r="1076" spans="15:28" x14ac:dyDescent="0.25">
      <c r="O1076">
        <f t="shared" si="99"/>
        <v>0</v>
      </c>
      <c r="P1076">
        <f>VLOOKUP("M"&amp;TEXT(G1076,"0"),Punten!$A$1:$E$37,5,FALSE)</f>
        <v>0</v>
      </c>
      <c r="Q1076">
        <f>VLOOKUP("M"&amp;TEXT(H1076,"0"),Punten!$A$1:$E$37,5,FALSE)</f>
        <v>0</v>
      </c>
      <c r="R1076">
        <f>VLOOKUP("M"&amp;TEXT(I1076,"0"),Punten!$A$1:$E$37,5,FALSE)</f>
        <v>0</v>
      </c>
      <c r="S1076">
        <f>VLOOKUP("K"&amp;TEXT(M1076,"0"),Punten!$A$1:$E$37,5,FALSE)</f>
        <v>0</v>
      </c>
      <c r="T1076">
        <f>VLOOKUP("H"&amp;TEXT(L1076,"0"),Punten!$A$1:$E$37,5,FALSE)</f>
        <v>0</v>
      </c>
      <c r="U1076">
        <f>VLOOKUP("F"&amp;TEXT(M1076,"0"),Punten!$A$2:$E$158,5,FALSE)</f>
        <v>0</v>
      </c>
      <c r="V1076">
        <f t="shared" si="102"/>
        <v>0</v>
      </c>
      <c r="W1076" t="str">
        <f t="shared" si="100"/>
        <v/>
      </c>
      <c r="X1076">
        <f t="shared" si="103"/>
        <v>344</v>
      </c>
      <c r="Y1076" t="e">
        <f>VLOOKUP(A1076,Klasses!$A$2:$B$100,2,FALSE)</f>
        <v>#N/A</v>
      </c>
      <c r="Z1076" t="s">
        <v>198</v>
      </c>
      <c r="AA1076">
        <f t="shared" si="104"/>
        <v>0</v>
      </c>
      <c r="AB1076">
        <f t="shared" si="101"/>
        <v>0</v>
      </c>
    </row>
    <row r="1077" spans="15:28" x14ac:dyDescent="0.25">
      <c r="O1077">
        <f t="shared" si="99"/>
        <v>0</v>
      </c>
      <c r="P1077">
        <f>VLOOKUP("M"&amp;TEXT(G1077,"0"),Punten!$A$1:$E$37,5,FALSE)</f>
        <v>0</v>
      </c>
      <c r="Q1077">
        <f>VLOOKUP("M"&amp;TEXT(H1077,"0"),Punten!$A$1:$E$37,5,FALSE)</f>
        <v>0</v>
      </c>
      <c r="R1077">
        <f>VLOOKUP("M"&amp;TEXT(I1077,"0"),Punten!$A$1:$E$37,5,FALSE)</f>
        <v>0</v>
      </c>
      <c r="S1077">
        <f>VLOOKUP("K"&amp;TEXT(M1077,"0"),Punten!$A$1:$E$37,5,FALSE)</f>
        <v>0</v>
      </c>
      <c r="T1077">
        <f>VLOOKUP("H"&amp;TEXT(L1077,"0"),Punten!$A$1:$E$37,5,FALSE)</f>
        <v>0</v>
      </c>
      <c r="U1077">
        <f>VLOOKUP("F"&amp;TEXT(M1077,"0"),Punten!$A$2:$E$158,5,FALSE)</f>
        <v>0</v>
      </c>
      <c r="V1077">
        <f t="shared" si="102"/>
        <v>0</v>
      </c>
      <c r="W1077" t="str">
        <f t="shared" si="100"/>
        <v/>
      </c>
      <c r="X1077">
        <f t="shared" si="103"/>
        <v>345</v>
      </c>
      <c r="Y1077" t="e">
        <f>VLOOKUP(A1077,Klasses!$A$2:$B$100,2,FALSE)</f>
        <v>#N/A</v>
      </c>
      <c r="Z1077" t="s">
        <v>198</v>
      </c>
      <c r="AA1077">
        <f t="shared" si="104"/>
        <v>0</v>
      </c>
      <c r="AB1077">
        <f t="shared" si="101"/>
        <v>0</v>
      </c>
    </row>
    <row r="1078" spans="15:28" x14ac:dyDescent="0.25">
      <c r="O1078">
        <f t="shared" si="99"/>
        <v>0</v>
      </c>
      <c r="P1078">
        <f>VLOOKUP("M"&amp;TEXT(G1078,"0"),Punten!$A$1:$E$37,5,FALSE)</f>
        <v>0</v>
      </c>
      <c r="Q1078">
        <f>VLOOKUP("M"&amp;TEXT(H1078,"0"),Punten!$A$1:$E$37,5,FALSE)</f>
        <v>0</v>
      </c>
      <c r="R1078">
        <f>VLOOKUP("M"&amp;TEXT(I1078,"0"),Punten!$A$1:$E$37,5,FALSE)</f>
        <v>0</v>
      </c>
      <c r="S1078">
        <f>VLOOKUP("K"&amp;TEXT(M1078,"0"),Punten!$A$1:$E$37,5,FALSE)</f>
        <v>0</v>
      </c>
      <c r="T1078">
        <f>VLOOKUP("H"&amp;TEXT(L1078,"0"),Punten!$A$1:$E$37,5,FALSE)</f>
        <v>0</v>
      </c>
      <c r="U1078">
        <f>VLOOKUP("F"&amp;TEXT(M1078,"0"),Punten!$A$2:$E$158,5,FALSE)</f>
        <v>0</v>
      </c>
      <c r="V1078">
        <f t="shared" si="102"/>
        <v>0</v>
      </c>
      <c r="W1078" t="str">
        <f t="shared" si="100"/>
        <v/>
      </c>
      <c r="X1078">
        <f t="shared" si="103"/>
        <v>346</v>
      </c>
      <c r="Y1078" t="e">
        <f>VLOOKUP(A1078,Klasses!$A$2:$B$100,2,FALSE)</f>
        <v>#N/A</v>
      </c>
      <c r="Z1078" t="s">
        <v>198</v>
      </c>
      <c r="AA1078">
        <f t="shared" si="104"/>
        <v>0</v>
      </c>
      <c r="AB1078">
        <f t="shared" si="101"/>
        <v>0</v>
      </c>
    </row>
    <row r="1079" spans="15:28" x14ac:dyDescent="0.25">
      <c r="O1079">
        <f t="shared" si="99"/>
        <v>0</v>
      </c>
      <c r="P1079">
        <f>VLOOKUP("M"&amp;TEXT(G1079,"0"),Punten!$A$1:$E$37,5,FALSE)</f>
        <v>0</v>
      </c>
      <c r="Q1079">
        <f>VLOOKUP("M"&amp;TEXT(H1079,"0"),Punten!$A$1:$E$37,5,FALSE)</f>
        <v>0</v>
      </c>
      <c r="R1079">
        <f>VLOOKUP("M"&amp;TEXT(I1079,"0"),Punten!$A$1:$E$37,5,FALSE)</f>
        <v>0</v>
      </c>
      <c r="S1079">
        <f>VLOOKUP("K"&amp;TEXT(M1079,"0"),Punten!$A$1:$E$37,5,FALSE)</f>
        <v>0</v>
      </c>
      <c r="T1079">
        <f>VLOOKUP("H"&amp;TEXT(L1079,"0"),Punten!$A$1:$E$37,5,FALSE)</f>
        <v>0</v>
      </c>
      <c r="U1079">
        <f>VLOOKUP("F"&amp;TEXT(M1079,"0"),Punten!$A$2:$E$158,5,FALSE)</f>
        <v>0</v>
      </c>
      <c r="V1079">
        <f t="shared" si="102"/>
        <v>0</v>
      </c>
      <c r="W1079" t="str">
        <f t="shared" si="100"/>
        <v/>
      </c>
      <c r="X1079">
        <f t="shared" si="103"/>
        <v>347</v>
      </c>
      <c r="Y1079" t="e">
        <f>VLOOKUP(A1079,Klasses!$A$2:$B$100,2,FALSE)</f>
        <v>#N/A</v>
      </c>
      <c r="Z1079" t="s">
        <v>198</v>
      </c>
      <c r="AA1079">
        <f t="shared" si="104"/>
        <v>0</v>
      </c>
      <c r="AB1079">
        <f t="shared" si="101"/>
        <v>0</v>
      </c>
    </row>
    <row r="1080" spans="15:28" x14ac:dyDescent="0.25">
      <c r="O1080">
        <f t="shared" si="99"/>
        <v>0</v>
      </c>
      <c r="P1080">
        <f>VLOOKUP("M"&amp;TEXT(G1080,"0"),Punten!$A$1:$E$37,5,FALSE)</f>
        <v>0</v>
      </c>
      <c r="Q1080">
        <f>VLOOKUP("M"&amp;TEXT(H1080,"0"),Punten!$A$1:$E$37,5,FALSE)</f>
        <v>0</v>
      </c>
      <c r="R1080">
        <f>VLOOKUP("M"&amp;TEXT(I1080,"0"),Punten!$A$1:$E$37,5,FALSE)</f>
        <v>0</v>
      </c>
      <c r="S1080">
        <f>VLOOKUP("K"&amp;TEXT(M1080,"0"),Punten!$A$1:$E$37,5,FALSE)</f>
        <v>0</v>
      </c>
      <c r="T1080">
        <f>VLOOKUP("H"&amp;TEXT(L1080,"0"),Punten!$A$1:$E$37,5,FALSE)</f>
        <v>0</v>
      </c>
      <c r="U1080">
        <f>VLOOKUP("F"&amp;TEXT(M1080,"0"),Punten!$A$2:$E$158,5,FALSE)</f>
        <v>0</v>
      </c>
      <c r="V1080">
        <f t="shared" si="102"/>
        <v>0</v>
      </c>
      <c r="W1080" t="str">
        <f t="shared" si="100"/>
        <v/>
      </c>
      <c r="X1080">
        <f t="shared" si="103"/>
        <v>348</v>
      </c>
      <c r="Y1080" t="e">
        <f>VLOOKUP(A1080,Klasses!$A$2:$B$100,2,FALSE)</f>
        <v>#N/A</v>
      </c>
      <c r="Z1080" t="s">
        <v>198</v>
      </c>
      <c r="AA1080">
        <f t="shared" si="104"/>
        <v>0</v>
      </c>
      <c r="AB1080">
        <f t="shared" si="101"/>
        <v>0</v>
      </c>
    </row>
    <row r="1081" spans="15:28" x14ac:dyDescent="0.25">
      <c r="O1081">
        <f t="shared" si="99"/>
        <v>0</v>
      </c>
      <c r="P1081">
        <f>VLOOKUP("M"&amp;TEXT(G1081,"0"),Punten!$A$1:$E$37,5,FALSE)</f>
        <v>0</v>
      </c>
      <c r="Q1081">
        <f>VLOOKUP("M"&amp;TEXT(H1081,"0"),Punten!$A$1:$E$37,5,FALSE)</f>
        <v>0</v>
      </c>
      <c r="R1081">
        <f>VLOOKUP("M"&amp;TEXT(I1081,"0"),Punten!$A$1:$E$37,5,FALSE)</f>
        <v>0</v>
      </c>
      <c r="S1081">
        <f>VLOOKUP("K"&amp;TEXT(M1081,"0"),Punten!$A$1:$E$37,5,FALSE)</f>
        <v>0</v>
      </c>
      <c r="T1081">
        <f>VLOOKUP("H"&amp;TEXT(L1081,"0"),Punten!$A$1:$E$37,5,FALSE)</f>
        <v>0</v>
      </c>
      <c r="U1081">
        <f>VLOOKUP("F"&amp;TEXT(M1081,"0"),Punten!$A$2:$E$158,5,FALSE)</f>
        <v>0</v>
      </c>
      <c r="V1081">
        <f t="shared" si="102"/>
        <v>0</v>
      </c>
      <c r="W1081" t="str">
        <f t="shared" si="100"/>
        <v/>
      </c>
      <c r="X1081">
        <f t="shared" si="103"/>
        <v>349</v>
      </c>
      <c r="Y1081" t="e">
        <f>VLOOKUP(A1081,Klasses!$A$2:$B$100,2,FALSE)</f>
        <v>#N/A</v>
      </c>
      <c r="Z1081" t="s">
        <v>198</v>
      </c>
      <c r="AA1081">
        <f t="shared" si="104"/>
        <v>0</v>
      </c>
      <c r="AB1081">
        <f t="shared" si="101"/>
        <v>0</v>
      </c>
    </row>
    <row r="1082" spans="15:28" x14ac:dyDescent="0.25">
      <c r="O1082">
        <f t="shared" si="99"/>
        <v>0</v>
      </c>
      <c r="P1082">
        <f>VLOOKUP("M"&amp;TEXT(G1082,"0"),Punten!$A$1:$E$37,5,FALSE)</f>
        <v>0</v>
      </c>
      <c r="Q1082">
        <f>VLOOKUP("M"&amp;TEXT(H1082,"0"),Punten!$A$1:$E$37,5,FALSE)</f>
        <v>0</v>
      </c>
      <c r="R1082">
        <f>VLOOKUP("M"&amp;TEXT(I1082,"0"),Punten!$A$1:$E$37,5,FALSE)</f>
        <v>0</v>
      </c>
      <c r="S1082">
        <f>VLOOKUP("K"&amp;TEXT(M1082,"0"),Punten!$A$1:$E$37,5,FALSE)</f>
        <v>0</v>
      </c>
      <c r="T1082">
        <f>VLOOKUP("H"&amp;TEXT(L1082,"0"),Punten!$A$1:$E$37,5,FALSE)</f>
        <v>0</v>
      </c>
      <c r="U1082">
        <f>VLOOKUP("F"&amp;TEXT(M1082,"0"),Punten!$A$2:$E$158,5,FALSE)</f>
        <v>0</v>
      </c>
      <c r="V1082">
        <f t="shared" si="102"/>
        <v>0</v>
      </c>
      <c r="W1082" t="str">
        <f t="shared" si="100"/>
        <v/>
      </c>
      <c r="X1082">
        <f t="shared" si="103"/>
        <v>350</v>
      </c>
      <c r="Y1082" t="e">
        <f>VLOOKUP(A1082,Klasses!$A$2:$B$100,2,FALSE)</f>
        <v>#N/A</v>
      </c>
      <c r="Z1082" t="s">
        <v>198</v>
      </c>
      <c r="AA1082">
        <f t="shared" si="104"/>
        <v>0</v>
      </c>
      <c r="AB1082">
        <f t="shared" si="101"/>
        <v>0</v>
      </c>
    </row>
    <row r="1083" spans="15:28" x14ac:dyDescent="0.25">
      <c r="O1083">
        <f t="shared" si="99"/>
        <v>0</v>
      </c>
      <c r="P1083">
        <f>VLOOKUP("M"&amp;TEXT(G1083,"0"),Punten!$A$1:$E$37,5,FALSE)</f>
        <v>0</v>
      </c>
      <c r="Q1083">
        <f>VLOOKUP("M"&amp;TEXT(H1083,"0"),Punten!$A$1:$E$37,5,FALSE)</f>
        <v>0</v>
      </c>
      <c r="R1083">
        <f>VLOOKUP("M"&amp;TEXT(I1083,"0"),Punten!$A$1:$E$37,5,FALSE)</f>
        <v>0</v>
      </c>
      <c r="S1083">
        <f>VLOOKUP("K"&amp;TEXT(M1083,"0"),Punten!$A$1:$E$37,5,FALSE)</f>
        <v>0</v>
      </c>
      <c r="T1083">
        <f>VLOOKUP("H"&amp;TEXT(L1083,"0"),Punten!$A$1:$E$37,5,FALSE)</f>
        <v>0</v>
      </c>
      <c r="U1083">
        <f>VLOOKUP("F"&amp;TEXT(M1083,"0"),Punten!$A$2:$E$158,5,FALSE)</f>
        <v>0</v>
      </c>
      <c r="V1083">
        <f t="shared" si="102"/>
        <v>0</v>
      </c>
      <c r="W1083" t="str">
        <f t="shared" si="100"/>
        <v/>
      </c>
      <c r="X1083">
        <f t="shared" si="103"/>
        <v>351</v>
      </c>
      <c r="Y1083" t="e">
        <f>VLOOKUP(A1083,Klasses!$A$2:$B$100,2,FALSE)</f>
        <v>#N/A</v>
      </c>
      <c r="Z1083" t="s">
        <v>198</v>
      </c>
      <c r="AA1083">
        <f t="shared" si="104"/>
        <v>0</v>
      </c>
      <c r="AB1083">
        <f t="shared" si="101"/>
        <v>0</v>
      </c>
    </row>
    <row r="1084" spans="15:28" x14ac:dyDescent="0.25">
      <c r="O1084">
        <f t="shared" si="99"/>
        <v>0</v>
      </c>
      <c r="P1084">
        <f>VLOOKUP("M"&amp;TEXT(G1084,"0"),Punten!$A$1:$E$37,5,FALSE)</f>
        <v>0</v>
      </c>
      <c r="Q1084">
        <f>VLOOKUP("M"&amp;TEXT(H1084,"0"),Punten!$A$1:$E$37,5,FALSE)</f>
        <v>0</v>
      </c>
      <c r="R1084">
        <f>VLOOKUP("M"&amp;TEXT(I1084,"0"),Punten!$A$1:$E$37,5,FALSE)</f>
        <v>0</v>
      </c>
      <c r="S1084">
        <f>VLOOKUP("K"&amp;TEXT(M1084,"0"),Punten!$A$1:$E$37,5,FALSE)</f>
        <v>0</v>
      </c>
      <c r="T1084">
        <f>VLOOKUP("H"&amp;TEXT(L1084,"0"),Punten!$A$1:$E$37,5,FALSE)</f>
        <v>0</v>
      </c>
      <c r="U1084">
        <f>VLOOKUP("F"&amp;TEXT(M1084,"0"),Punten!$A$2:$E$158,5,FALSE)</f>
        <v>0</v>
      </c>
      <c r="V1084">
        <f t="shared" si="102"/>
        <v>0</v>
      </c>
      <c r="W1084" t="str">
        <f t="shared" si="100"/>
        <v/>
      </c>
      <c r="X1084">
        <f t="shared" si="103"/>
        <v>352</v>
      </c>
      <c r="Y1084" t="e">
        <f>VLOOKUP(A1084,Klasses!$A$2:$B$100,2,FALSE)</f>
        <v>#N/A</v>
      </c>
      <c r="Z1084" t="s">
        <v>198</v>
      </c>
      <c r="AA1084">
        <f t="shared" si="104"/>
        <v>0</v>
      </c>
      <c r="AB1084">
        <f t="shared" si="101"/>
        <v>0</v>
      </c>
    </row>
    <row r="1085" spans="15:28" x14ac:dyDescent="0.25">
      <c r="O1085">
        <f t="shared" si="99"/>
        <v>0</v>
      </c>
      <c r="P1085">
        <f>VLOOKUP("M"&amp;TEXT(G1085,"0"),Punten!$A$1:$E$37,5,FALSE)</f>
        <v>0</v>
      </c>
      <c r="Q1085">
        <f>VLOOKUP("M"&amp;TEXT(H1085,"0"),Punten!$A$1:$E$37,5,FALSE)</f>
        <v>0</v>
      </c>
      <c r="R1085">
        <f>VLOOKUP("M"&amp;TEXT(I1085,"0"),Punten!$A$1:$E$37,5,FALSE)</f>
        <v>0</v>
      </c>
      <c r="S1085">
        <f>VLOOKUP("K"&amp;TEXT(M1085,"0"),Punten!$A$1:$E$37,5,FALSE)</f>
        <v>0</v>
      </c>
      <c r="T1085">
        <f>VLOOKUP("H"&amp;TEXT(L1085,"0"),Punten!$A$1:$E$37,5,FALSE)</f>
        <v>0</v>
      </c>
      <c r="U1085">
        <f>VLOOKUP("F"&amp;TEXT(M1085,"0"),Punten!$A$2:$E$158,5,FALSE)</f>
        <v>0</v>
      </c>
      <c r="V1085">
        <f t="shared" si="102"/>
        <v>0</v>
      </c>
      <c r="W1085" t="str">
        <f t="shared" si="100"/>
        <v/>
      </c>
      <c r="X1085">
        <f t="shared" si="103"/>
        <v>353</v>
      </c>
      <c r="Y1085" t="e">
        <f>VLOOKUP(A1085,Klasses!$A$2:$B$100,2,FALSE)</f>
        <v>#N/A</v>
      </c>
      <c r="Z1085" t="s">
        <v>198</v>
      </c>
      <c r="AA1085">
        <f t="shared" si="104"/>
        <v>0</v>
      </c>
      <c r="AB1085">
        <f t="shared" si="101"/>
        <v>0</v>
      </c>
    </row>
    <row r="1086" spans="15:28" x14ac:dyDescent="0.25">
      <c r="O1086">
        <f t="shared" si="99"/>
        <v>0</v>
      </c>
      <c r="P1086">
        <f>VLOOKUP("M"&amp;TEXT(G1086,"0"),Punten!$A$1:$E$37,5,FALSE)</f>
        <v>0</v>
      </c>
      <c r="Q1086">
        <f>VLOOKUP("M"&amp;TEXT(H1086,"0"),Punten!$A$1:$E$37,5,FALSE)</f>
        <v>0</v>
      </c>
      <c r="R1086">
        <f>VLOOKUP("M"&amp;TEXT(I1086,"0"),Punten!$A$1:$E$37,5,FALSE)</f>
        <v>0</v>
      </c>
      <c r="S1086">
        <f>VLOOKUP("K"&amp;TEXT(M1086,"0"),Punten!$A$1:$E$37,5,FALSE)</f>
        <v>0</v>
      </c>
      <c r="T1086">
        <f>VLOOKUP("H"&amp;TEXT(L1086,"0"),Punten!$A$1:$E$37,5,FALSE)</f>
        <v>0</v>
      </c>
      <c r="U1086">
        <f>VLOOKUP("F"&amp;TEXT(M1086,"0"),Punten!$A$2:$E$158,5,FALSE)</f>
        <v>0</v>
      </c>
      <c r="V1086">
        <f t="shared" si="102"/>
        <v>0</v>
      </c>
      <c r="W1086" t="str">
        <f t="shared" si="100"/>
        <v/>
      </c>
      <c r="X1086">
        <f t="shared" si="103"/>
        <v>354</v>
      </c>
      <c r="Y1086" t="e">
        <f>VLOOKUP(A1086,Klasses!$A$2:$B$100,2,FALSE)</f>
        <v>#N/A</v>
      </c>
      <c r="Z1086" t="s">
        <v>198</v>
      </c>
      <c r="AA1086">
        <f t="shared" si="104"/>
        <v>0</v>
      </c>
      <c r="AB1086">
        <f t="shared" si="101"/>
        <v>0</v>
      </c>
    </row>
    <row r="1087" spans="15:28" x14ac:dyDescent="0.25">
      <c r="O1087">
        <f t="shared" si="99"/>
        <v>0</v>
      </c>
      <c r="P1087">
        <f>VLOOKUP("M"&amp;TEXT(G1087,"0"),Punten!$A$1:$E$37,5,FALSE)</f>
        <v>0</v>
      </c>
      <c r="Q1087">
        <f>VLOOKUP("M"&amp;TEXT(H1087,"0"),Punten!$A$1:$E$37,5,FALSE)</f>
        <v>0</v>
      </c>
      <c r="R1087">
        <f>VLOOKUP("M"&amp;TEXT(I1087,"0"),Punten!$A$1:$E$37,5,FALSE)</f>
        <v>0</v>
      </c>
      <c r="S1087">
        <f>VLOOKUP("K"&amp;TEXT(M1087,"0"),Punten!$A$1:$E$37,5,FALSE)</f>
        <v>0</v>
      </c>
      <c r="T1087">
        <f>VLOOKUP("H"&amp;TEXT(L1087,"0"),Punten!$A$1:$E$37,5,FALSE)</f>
        <v>0</v>
      </c>
      <c r="U1087">
        <f>VLOOKUP("F"&amp;TEXT(M1087,"0"),Punten!$A$2:$E$158,5,FALSE)</f>
        <v>0</v>
      </c>
      <c r="V1087">
        <f t="shared" si="102"/>
        <v>0</v>
      </c>
      <c r="W1087" t="str">
        <f t="shared" si="100"/>
        <v/>
      </c>
      <c r="X1087">
        <f t="shared" si="103"/>
        <v>355</v>
      </c>
      <c r="Y1087" t="e">
        <f>VLOOKUP(A1087,Klasses!$A$2:$B$100,2,FALSE)</f>
        <v>#N/A</v>
      </c>
      <c r="Z1087" t="s">
        <v>198</v>
      </c>
      <c r="AA1087">
        <f t="shared" si="104"/>
        <v>0</v>
      </c>
      <c r="AB1087">
        <f t="shared" si="101"/>
        <v>0</v>
      </c>
    </row>
    <row r="1088" spans="15:28" x14ac:dyDescent="0.25">
      <c r="O1088">
        <f t="shared" si="99"/>
        <v>0</v>
      </c>
      <c r="P1088">
        <f>VLOOKUP("M"&amp;TEXT(G1088,"0"),Punten!$A$1:$E$37,5,FALSE)</f>
        <v>0</v>
      </c>
      <c r="Q1088">
        <f>VLOOKUP("M"&amp;TEXT(H1088,"0"),Punten!$A$1:$E$37,5,FALSE)</f>
        <v>0</v>
      </c>
      <c r="R1088">
        <f>VLOOKUP("M"&amp;TEXT(I1088,"0"),Punten!$A$1:$E$37,5,FALSE)</f>
        <v>0</v>
      </c>
      <c r="S1088">
        <f>VLOOKUP("K"&amp;TEXT(M1088,"0"),Punten!$A$1:$E$37,5,FALSE)</f>
        <v>0</v>
      </c>
      <c r="T1088">
        <f>VLOOKUP("H"&amp;TEXT(L1088,"0"),Punten!$A$1:$E$37,5,FALSE)</f>
        <v>0</v>
      </c>
      <c r="U1088">
        <f>VLOOKUP("F"&amp;TEXT(M1088,"0"),Punten!$A$2:$E$158,5,FALSE)</f>
        <v>0</v>
      </c>
      <c r="V1088">
        <f t="shared" si="102"/>
        <v>0</v>
      </c>
      <c r="W1088" t="str">
        <f t="shared" si="100"/>
        <v/>
      </c>
      <c r="X1088">
        <f t="shared" si="103"/>
        <v>356</v>
      </c>
      <c r="Y1088" t="e">
        <f>VLOOKUP(A1088,Klasses!$A$2:$B$100,2,FALSE)</f>
        <v>#N/A</v>
      </c>
      <c r="Z1088" t="s">
        <v>198</v>
      </c>
      <c r="AA1088">
        <f t="shared" si="104"/>
        <v>0</v>
      </c>
      <c r="AB1088">
        <f t="shared" si="101"/>
        <v>0</v>
      </c>
    </row>
    <row r="1089" spans="15:28" x14ac:dyDescent="0.25">
      <c r="O1089">
        <f t="shared" si="99"/>
        <v>0</v>
      </c>
      <c r="P1089">
        <f>VLOOKUP("M"&amp;TEXT(G1089,"0"),Punten!$A$1:$E$37,5,FALSE)</f>
        <v>0</v>
      </c>
      <c r="Q1089">
        <f>VLOOKUP("M"&amp;TEXT(H1089,"0"),Punten!$A$1:$E$37,5,FALSE)</f>
        <v>0</v>
      </c>
      <c r="R1089">
        <f>VLOOKUP("M"&amp;TEXT(I1089,"0"),Punten!$A$1:$E$37,5,FALSE)</f>
        <v>0</v>
      </c>
      <c r="S1089">
        <f>VLOOKUP("K"&amp;TEXT(M1089,"0"),Punten!$A$1:$E$37,5,FALSE)</f>
        <v>0</v>
      </c>
      <c r="T1089">
        <f>VLOOKUP("H"&amp;TEXT(L1089,"0"),Punten!$A$1:$E$37,5,FALSE)</f>
        <v>0</v>
      </c>
      <c r="U1089">
        <f>VLOOKUP("F"&amp;TEXT(M1089,"0"),Punten!$A$2:$E$158,5,FALSE)</f>
        <v>0</v>
      </c>
      <c r="V1089">
        <f t="shared" si="102"/>
        <v>0</v>
      </c>
      <c r="W1089" t="str">
        <f t="shared" si="100"/>
        <v/>
      </c>
      <c r="X1089">
        <f t="shared" si="103"/>
        <v>357</v>
      </c>
      <c r="Y1089" t="e">
        <f>VLOOKUP(A1089,Klasses!$A$2:$B$100,2,FALSE)</f>
        <v>#N/A</v>
      </c>
      <c r="Z1089" t="s">
        <v>198</v>
      </c>
      <c r="AA1089">
        <f t="shared" si="104"/>
        <v>0</v>
      </c>
      <c r="AB1089">
        <f t="shared" si="101"/>
        <v>0</v>
      </c>
    </row>
    <row r="1090" spans="15:28" x14ac:dyDescent="0.25">
      <c r="O1090">
        <f t="shared" ref="O1090:O1153" si="105">COUNTIF($W$2:$W$5,W1090)</f>
        <v>0</v>
      </c>
      <c r="P1090">
        <f>VLOOKUP("M"&amp;TEXT(G1090,"0"),Punten!$A$1:$E$37,5,FALSE)</f>
        <v>0</v>
      </c>
      <c r="Q1090">
        <f>VLOOKUP("M"&amp;TEXT(H1090,"0"),Punten!$A$1:$E$37,5,FALSE)</f>
        <v>0</v>
      </c>
      <c r="R1090">
        <f>VLOOKUP("M"&amp;TEXT(I1090,"0"),Punten!$A$1:$E$37,5,FALSE)</f>
        <v>0</v>
      </c>
      <c r="S1090">
        <f>VLOOKUP("K"&amp;TEXT(M1090,"0"),Punten!$A$1:$E$37,5,FALSE)</f>
        <v>0</v>
      </c>
      <c r="T1090">
        <f>VLOOKUP("H"&amp;TEXT(L1090,"0"),Punten!$A$1:$E$37,5,FALSE)</f>
        <v>0</v>
      </c>
      <c r="U1090">
        <f>VLOOKUP("F"&amp;TEXT(M1090,"0"),Punten!$A$2:$E$158,5,FALSE)</f>
        <v>0</v>
      </c>
      <c r="V1090">
        <f t="shared" si="102"/>
        <v>0</v>
      </c>
      <c r="W1090" t="str">
        <f t="shared" ref="W1090:W1153" si="106">N1090&amp;A1090</f>
        <v/>
      </c>
      <c r="X1090">
        <f t="shared" si="103"/>
        <v>358</v>
      </c>
      <c r="Y1090" t="e">
        <f>VLOOKUP(A1090,Klasses!$A$2:$B$100,2,FALSE)</f>
        <v>#N/A</v>
      </c>
      <c r="Z1090" t="s">
        <v>198</v>
      </c>
      <c r="AA1090">
        <f t="shared" si="104"/>
        <v>0</v>
      </c>
      <c r="AB1090">
        <f t="shared" ref="AB1090:AB1153" si="107">D1090</f>
        <v>0</v>
      </c>
    </row>
    <row r="1091" spans="15:28" x14ac:dyDescent="0.25">
      <c r="O1091">
        <f t="shared" si="105"/>
        <v>0</v>
      </c>
      <c r="P1091">
        <f>VLOOKUP("M"&amp;TEXT(G1091,"0"),Punten!$A$1:$E$37,5,FALSE)</f>
        <v>0</v>
      </c>
      <c r="Q1091">
        <f>VLOOKUP("M"&amp;TEXT(H1091,"0"),Punten!$A$1:$E$37,5,FALSE)</f>
        <v>0</v>
      </c>
      <c r="R1091">
        <f>VLOOKUP("M"&amp;TEXT(I1091,"0"),Punten!$A$1:$E$37,5,FALSE)</f>
        <v>0</v>
      </c>
      <c r="S1091">
        <f>VLOOKUP("K"&amp;TEXT(M1091,"0"),Punten!$A$1:$E$37,5,FALSE)</f>
        <v>0</v>
      </c>
      <c r="T1091">
        <f>VLOOKUP("H"&amp;TEXT(L1091,"0"),Punten!$A$1:$E$37,5,FALSE)</f>
        <v>0</v>
      </c>
      <c r="U1091">
        <f>VLOOKUP("F"&amp;TEXT(M1091,"0"),Punten!$A$2:$E$158,5,FALSE)</f>
        <v>0</v>
      </c>
      <c r="V1091">
        <f t="shared" si="102"/>
        <v>0</v>
      </c>
      <c r="W1091" t="str">
        <f t="shared" si="106"/>
        <v/>
      </c>
      <c r="X1091">
        <f t="shared" si="103"/>
        <v>359</v>
      </c>
      <c r="Y1091" t="e">
        <f>VLOOKUP(A1091,Klasses!$A$2:$B$100,2,FALSE)</f>
        <v>#N/A</v>
      </c>
      <c r="Z1091" t="s">
        <v>198</v>
      </c>
      <c r="AA1091">
        <f t="shared" si="104"/>
        <v>0</v>
      </c>
      <c r="AB1091">
        <f t="shared" si="107"/>
        <v>0</v>
      </c>
    </row>
    <row r="1092" spans="15:28" x14ac:dyDescent="0.25">
      <c r="O1092">
        <f t="shared" si="105"/>
        <v>0</v>
      </c>
      <c r="P1092">
        <f>VLOOKUP("M"&amp;TEXT(G1092,"0"),Punten!$A$1:$E$37,5,FALSE)</f>
        <v>0</v>
      </c>
      <c r="Q1092">
        <f>VLOOKUP("M"&amp;TEXT(H1092,"0"),Punten!$A$1:$E$37,5,FALSE)</f>
        <v>0</v>
      </c>
      <c r="R1092">
        <f>VLOOKUP("M"&amp;TEXT(I1092,"0"),Punten!$A$1:$E$37,5,FALSE)</f>
        <v>0</v>
      </c>
      <c r="S1092">
        <f>VLOOKUP("K"&amp;TEXT(M1092,"0"),Punten!$A$1:$E$37,5,FALSE)</f>
        <v>0</v>
      </c>
      <c r="T1092">
        <f>VLOOKUP("H"&amp;TEXT(L1092,"0"),Punten!$A$1:$E$37,5,FALSE)</f>
        <v>0</v>
      </c>
      <c r="U1092">
        <f>VLOOKUP("F"&amp;TEXT(M1092,"0"),Punten!$A$2:$E$158,5,FALSE)</f>
        <v>0</v>
      </c>
      <c r="V1092">
        <f t="shared" si="102"/>
        <v>0</v>
      </c>
      <c r="W1092" t="str">
        <f t="shared" si="106"/>
        <v/>
      </c>
      <c r="X1092">
        <f t="shared" si="103"/>
        <v>360</v>
      </c>
      <c r="Y1092" t="e">
        <f>VLOOKUP(A1092,Klasses!$A$2:$B$100,2,FALSE)</f>
        <v>#N/A</v>
      </c>
      <c r="Z1092" t="s">
        <v>198</v>
      </c>
      <c r="AA1092">
        <f t="shared" si="104"/>
        <v>0</v>
      </c>
      <c r="AB1092">
        <f t="shared" si="107"/>
        <v>0</v>
      </c>
    </row>
    <row r="1093" spans="15:28" x14ac:dyDescent="0.25">
      <c r="O1093">
        <f t="shared" si="105"/>
        <v>0</v>
      </c>
      <c r="P1093">
        <f>VLOOKUP("M"&amp;TEXT(G1093,"0"),Punten!$A$1:$E$37,5,FALSE)</f>
        <v>0</v>
      </c>
      <c r="Q1093">
        <f>VLOOKUP("M"&amp;TEXT(H1093,"0"),Punten!$A$1:$E$37,5,FALSE)</f>
        <v>0</v>
      </c>
      <c r="R1093">
        <f>VLOOKUP("M"&amp;TEXT(I1093,"0"),Punten!$A$1:$E$37,5,FALSE)</f>
        <v>0</v>
      </c>
      <c r="S1093">
        <f>VLOOKUP("K"&amp;TEXT(M1093,"0"),Punten!$A$1:$E$37,5,FALSE)</f>
        <v>0</v>
      </c>
      <c r="T1093">
        <f>VLOOKUP("H"&amp;TEXT(L1093,"0"),Punten!$A$1:$E$37,5,FALSE)</f>
        <v>0</v>
      </c>
      <c r="U1093">
        <f>VLOOKUP("F"&amp;TEXT(M1093,"0"),Punten!$A$2:$E$158,5,FALSE)</f>
        <v>0</v>
      </c>
      <c r="V1093">
        <f t="shared" si="102"/>
        <v>0</v>
      </c>
      <c r="W1093" t="str">
        <f t="shared" si="106"/>
        <v/>
      </c>
      <c r="X1093">
        <f t="shared" si="103"/>
        <v>361</v>
      </c>
      <c r="Y1093" t="e">
        <f>VLOOKUP(A1093,Klasses!$A$2:$B$100,2,FALSE)</f>
        <v>#N/A</v>
      </c>
      <c r="Z1093" t="s">
        <v>198</v>
      </c>
      <c r="AA1093">
        <f t="shared" si="104"/>
        <v>0</v>
      </c>
      <c r="AB1093">
        <f t="shared" si="107"/>
        <v>0</v>
      </c>
    </row>
    <row r="1094" spans="15:28" x14ac:dyDescent="0.25">
      <c r="O1094">
        <f t="shared" si="105"/>
        <v>0</v>
      </c>
      <c r="P1094">
        <f>VLOOKUP("M"&amp;TEXT(G1094,"0"),Punten!$A$1:$E$37,5,FALSE)</f>
        <v>0</v>
      </c>
      <c r="Q1094">
        <f>VLOOKUP("M"&amp;TEXT(H1094,"0"),Punten!$A$1:$E$37,5,FALSE)</f>
        <v>0</v>
      </c>
      <c r="R1094">
        <f>VLOOKUP("M"&amp;TEXT(I1094,"0"),Punten!$A$1:$E$37,5,FALSE)</f>
        <v>0</v>
      </c>
      <c r="S1094">
        <f>VLOOKUP("K"&amp;TEXT(M1094,"0"),Punten!$A$1:$E$37,5,FALSE)</f>
        <v>0</v>
      </c>
      <c r="T1094">
        <f>VLOOKUP("H"&amp;TEXT(L1094,"0"),Punten!$A$1:$E$37,5,FALSE)</f>
        <v>0</v>
      </c>
      <c r="U1094">
        <f>VLOOKUP("F"&amp;TEXT(M1094,"0"),Punten!$A$2:$E$158,5,FALSE)</f>
        <v>0</v>
      </c>
      <c r="V1094">
        <f t="shared" si="102"/>
        <v>0</v>
      </c>
      <c r="W1094" t="str">
        <f t="shared" si="106"/>
        <v/>
      </c>
      <c r="X1094">
        <f t="shared" si="103"/>
        <v>362</v>
      </c>
      <c r="Y1094" t="e">
        <f>VLOOKUP(A1094,Klasses!$A$2:$B$100,2,FALSE)</f>
        <v>#N/A</v>
      </c>
      <c r="Z1094" t="s">
        <v>198</v>
      </c>
      <c r="AA1094">
        <f t="shared" si="104"/>
        <v>0</v>
      </c>
      <c r="AB1094">
        <f t="shared" si="107"/>
        <v>0</v>
      </c>
    </row>
    <row r="1095" spans="15:28" x14ac:dyDescent="0.25">
      <c r="O1095">
        <f t="shared" si="105"/>
        <v>0</v>
      </c>
      <c r="P1095">
        <f>VLOOKUP("M"&amp;TEXT(G1095,"0"),Punten!$A$1:$E$37,5,FALSE)</f>
        <v>0</v>
      </c>
      <c r="Q1095">
        <f>VLOOKUP("M"&amp;TEXT(H1095,"0"),Punten!$A$1:$E$37,5,FALSE)</f>
        <v>0</v>
      </c>
      <c r="R1095">
        <f>VLOOKUP("M"&amp;TEXT(I1095,"0"),Punten!$A$1:$E$37,5,FALSE)</f>
        <v>0</v>
      </c>
      <c r="S1095">
        <f>VLOOKUP("K"&amp;TEXT(M1095,"0"),Punten!$A$1:$E$37,5,FALSE)</f>
        <v>0</v>
      </c>
      <c r="T1095">
        <f>VLOOKUP("H"&amp;TEXT(L1095,"0"),Punten!$A$1:$E$37,5,FALSE)</f>
        <v>0</v>
      </c>
      <c r="U1095">
        <f>VLOOKUP("F"&amp;TEXT(M1095,"0"),Punten!$A$2:$E$158,5,FALSE)</f>
        <v>0</v>
      </c>
      <c r="V1095">
        <f t="shared" si="102"/>
        <v>0</v>
      </c>
      <c r="W1095" t="str">
        <f t="shared" si="106"/>
        <v/>
      </c>
      <c r="X1095">
        <f t="shared" si="103"/>
        <v>363</v>
      </c>
      <c r="Y1095" t="e">
        <f>VLOOKUP(A1095,Klasses!$A$2:$B$100,2,FALSE)</f>
        <v>#N/A</v>
      </c>
      <c r="Z1095" t="s">
        <v>198</v>
      </c>
      <c r="AA1095">
        <f t="shared" si="104"/>
        <v>0</v>
      </c>
      <c r="AB1095">
        <f t="shared" si="107"/>
        <v>0</v>
      </c>
    </row>
    <row r="1096" spans="15:28" x14ac:dyDescent="0.25">
      <c r="O1096">
        <f t="shared" si="105"/>
        <v>0</v>
      </c>
      <c r="P1096">
        <f>VLOOKUP("M"&amp;TEXT(G1096,"0"),Punten!$A$1:$E$37,5,FALSE)</f>
        <v>0</v>
      </c>
      <c r="Q1096">
        <f>VLOOKUP("M"&amp;TEXT(H1096,"0"),Punten!$A$1:$E$37,5,FALSE)</f>
        <v>0</v>
      </c>
      <c r="R1096">
        <f>VLOOKUP("M"&amp;TEXT(I1096,"0"),Punten!$A$1:$E$37,5,FALSE)</f>
        <v>0</v>
      </c>
      <c r="S1096">
        <f>VLOOKUP("K"&amp;TEXT(M1096,"0"),Punten!$A$1:$E$37,5,FALSE)</f>
        <v>0</v>
      </c>
      <c r="T1096">
        <f>VLOOKUP("H"&amp;TEXT(L1096,"0"),Punten!$A$1:$E$37,5,FALSE)</f>
        <v>0</v>
      </c>
      <c r="U1096">
        <f>VLOOKUP("F"&amp;TEXT(M1096,"0"),Punten!$A$2:$E$158,5,FALSE)</f>
        <v>0</v>
      </c>
      <c r="V1096">
        <f t="shared" si="102"/>
        <v>0</v>
      </c>
      <c r="W1096" t="str">
        <f t="shared" si="106"/>
        <v/>
      </c>
      <c r="X1096">
        <f t="shared" si="103"/>
        <v>364</v>
      </c>
      <c r="Y1096" t="e">
        <f>VLOOKUP(A1096,Klasses!$A$2:$B$100,2,FALSE)</f>
        <v>#N/A</v>
      </c>
      <c r="Z1096" t="s">
        <v>198</v>
      </c>
      <c r="AA1096">
        <f t="shared" si="104"/>
        <v>0</v>
      </c>
      <c r="AB1096">
        <f t="shared" si="107"/>
        <v>0</v>
      </c>
    </row>
    <row r="1097" spans="15:28" x14ac:dyDescent="0.25">
      <c r="O1097">
        <f t="shared" si="105"/>
        <v>0</v>
      </c>
      <c r="P1097">
        <f>VLOOKUP("M"&amp;TEXT(G1097,"0"),Punten!$A$1:$E$37,5,FALSE)</f>
        <v>0</v>
      </c>
      <c r="Q1097">
        <f>VLOOKUP("M"&amp;TEXT(H1097,"0"),Punten!$A$1:$E$37,5,FALSE)</f>
        <v>0</v>
      </c>
      <c r="R1097">
        <f>VLOOKUP("M"&amp;TEXT(I1097,"0"),Punten!$A$1:$E$37,5,FALSE)</f>
        <v>0</v>
      </c>
      <c r="S1097">
        <f>VLOOKUP("K"&amp;TEXT(M1097,"0"),Punten!$A$1:$E$37,5,FALSE)</f>
        <v>0</v>
      </c>
      <c r="T1097">
        <f>VLOOKUP("H"&amp;TEXT(L1097,"0"),Punten!$A$1:$E$37,5,FALSE)</f>
        <v>0</v>
      </c>
      <c r="U1097">
        <f>VLOOKUP("F"&amp;TEXT(M1097,"0"),Punten!$A$2:$E$158,5,FALSE)</f>
        <v>0</v>
      </c>
      <c r="V1097">
        <f t="shared" si="102"/>
        <v>0</v>
      </c>
      <c r="W1097" t="str">
        <f t="shared" si="106"/>
        <v/>
      </c>
      <c r="X1097">
        <f t="shared" si="103"/>
        <v>365</v>
      </c>
      <c r="Y1097" t="e">
        <f>VLOOKUP(A1097,Klasses!$A$2:$B$100,2,FALSE)</f>
        <v>#N/A</v>
      </c>
      <c r="Z1097" t="s">
        <v>198</v>
      </c>
      <c r="AA1097">
        <f t="shared" si="104"/>
        <v>0</v>
      </c>
      <c r="AB1097">
        <f t="shared" si="107"/>
        <v>0</v>
      </c>
    </row>
    <row r="1098" spans="15:28" x14ac:dyDescent="0.25">
      <c r="O1098">
        <f t="shared" si="105"/>
        <v>0</v>
      </c>
      <c r="P1098">
        <f>VLOOKUP("M"&amp;TEXT(G1098,"0"),Punten!$A$1:$E$37,5,FALSE)</f>
        <v>0</v>
      </c>
      <c r="Q1098">
        <f>VLOOKUP("M"&amp;TEXT(H1098,"0"),Punten!$A$1:$E$37,5,FALSE)</f>
        <v>0</v>
      </c>
      <c r="R1098">
        <f>VLOOKUP("M"&amp;TEXT(I1098,"0"),Punten!$A$1:$E$37,5,FALSE)</f>
        <v>0</v>
      </c>
      <c r="S1098">
        <f>VLOOKUP("K"&amp;TEXT(M1098,"0"),Punten!$A$1:$E$37,5,FALSE)</f>
        <v>0</v>
      </c>
      <c r="T1098">
        <f>VLOOKUP("H"&amp;TEXT(L1098,"0"),Punten!$A$1:$E$37,5,FALSE)</f>
        <v>0</v>
      </c>
      <c r="U1098">
        <f>VLOOKUP("F"&amp;TEXT(M1098,"0"),Punten!$A$2:$E$158,5,FALSE)</f>
        <v>0</v>
      </c>
      <c r="V1098">
        <f t="shared" si="102"/>
        <v>0</v>
      </c>
      <c r="W1098" t="str">
        <f t="shared" si="106"/>
        <v/>
      </c>
      <c r="X1098">
        <f t="shared" si="103"/>
        <v>366</v>
      </c>
      <c r="Y1098" t="e">
        <f>VLOOKUP(A1098,Klasses!$A$2:$B$100,2,FALSE)</f>
        <v>#N/A</v>
      </c>
      <c r="Z1098" t="s">
        <v>198</v>
      </c>
      <c r="AA1098">
        <f t="shared" si="104"/>
        <v>0</v>
      </c>
      <c r="AB1098">
        <f t="shared" si="107"/>
        <v>0</v>
      </c>
    </row>
    <row r="1099" spans="15:28" x14ac:dyDescent="0.25">
      <c r="O1099">
        <f t="shared" si="105"/>
        <v>0</v>
      </c>
      <c r="P1099">
        <f>VLOOKUP("M"&amp;TEXT(G1099,"0"),Punten!$A$1:$E$37,5,FALSE)</f>
        <v>0</v>
      </c>
      <c r="Q1099">
        <f>VLOOKUP("M"&amp;TEXT(H1099,"0"),Punten!$A$1:$E$37,5,FALSE)</f>
        <v>0</v>
      </c>
      <c r="R1099">
        <f>VLOOKUP("M"&amp;TEXT(I1099,"0"),Punten!$A$1:$E$37,5,FALSE)</f>
        <v>0</v>
      </c>
      <c r="S1099">
        <f>VLOOKUP("K"&amp;TEXT(M1099,"0"),Punten!$A$1:$E$37,5,FALSE)</f>
        <v>0</v>
      </c>
      <c r="T1099">
        <f>VLOOKUP("H"&amp;TEXT(L1099,"0"),Punten!$A$1:$E$37,5,FALSE)</f>
        <v>0</v>
      </c>
      <c r="U1099">
        <f>VLOOKUP("F"&amp;TEXT(M1099,"0"),Punten!$A$2:$E$158,5,FALSE)</f>
        <v>0</v>
      </c>
      <c r="V1099">
        <f t="shared" si="102"/>
        <v>0</v>
      </c>
      <c r="W1099" t="str">
        <f t="shared" si="106"/>
        <v/>
      </c>
      <c r="X1099">
        <f t="shared" si="103"/>
        <v>367</v>
      </c>
      <c r="Y1099" t="e">
        <f>VLOOKUP(A1099,Klasses!$A$2:$B$100,2,FALSE)</f>
        <v>#N/A</v>
      </c>
      <c r="Z1099" t="s">
        <v>198</v>
      </c>
      <c r="AA1099">
        <f t="shared" si="104"/>
        <v>0</v>
      </c>
      <c r="AB1099">
        <f t="shared" si="107"/>
        <v>0</v>
      </c>
    </row>
    <row r="1100" spans="15:28" x14ac:dyDescent="0.25">
      <c r="O1100">
        <f t="shared" si="105"/>
        <v>0</v>
      </c>
      <c r="P1100">
        <f>VLOOKUP("M"&amp;TEXT(G1100,"0"),Punten!$A$1:$E$37,5,FALSE)</f>
        <v>0</v>
      </c>
      <c r="Q1100">
        <f>VLOOKUP("M"&amp;TEXT(H1100,"0"),Punten!$A$1:$E$37,5,FALSE)</f>
        <v>0</v>
      </c>
      <c r="R1100">
        <f>VLOOKUP("M"&amp;TEXT(I1100,"0"),Punten!$A$1:$E$37,5,FALSE)</f>
        <v>0</v>
      </c>
      <c r="S1100">
        <f>VLOOKUP("K"&amp;TEXT(M1100,"0"),Punten!$A$1:$E$37,5,FALSE)</f>
        <v>0</v>
      </c>
      <c r="T1100">
        <f>VLOOKUP("H"&amp;TEXT(L1100,"0"),Punten!$A$1:$E$37,5,FALSE)</f>
        <v>0</v>
      </c>
      <c r="U1100">
        <f>VLOOKUP("F"&amp;TEXT(M1100,"0"),Punten!$A$2:$E$158,5,FALSE)</f>
        <v>0</v>
      </c>
      <c r="V1100">
        <f t="shared" si="102"/>
        <v>0</v>
      </c>
      <c r="W1100" t="str">
        <f t="shared" si="106"/>
        <v/>
      </c>
      <c r="X1100">
        <f t="shared" si="103"/>
        <v>368</v>
      </c>
      <c r="Y1100" t="e">
        <f>VLOOKUP(A1100,Klasses!$A$2:$B$100,2,FALSE)</f>
        <v>#N/A</v>
      </c>
      <c r="Z1100" t="s">
        <v>198</v>
      </c>
      <c r="AA1100">
        <f t="shared" si="104"/>
        <v>0</v>
      </c>
      <c r="AB1100">
        <f t="shared" si="107"/>
        <v>0</v>
      </c>
    </row>
    <row r="1101" spans="15:28" x14ac:dyDescent="0.25">
      <c r="O1101">
        <f t="shared" si="105"/>
        <v>0</v>
      </c>
      <c r="P1101">
        <f>VLOOKUP("M"&amp;TEXT(G1101,"0"),Punten!$A$1:$E$37,5,FALSE)</f>
        <v>0</v>
      </c>
      <c r="Q1101">
        <f>VLOOKUP("M"&amp;TEXT(H1101,"0"),Punten!$A$1:$E$37,5,FALSE)</f>
        <v>0</v>
      </c>
      <c r="R1101">
        <f>VLOOKUP("M"&amp;TEXT(I1101,"0"),Punten!$A$1:$E$37,5,FALSE)</f>
        <v>0</v>
      </c>
      <c r="S1101">
        <f>VLOOKUP("K"&amp;TEXT(M1101,"0"),Punten!$A$1:$E$37,5,FALSE)</f>
        <v>0</v>
      </c>
      <c r="T1101">
        <f>VLOOKUP("H"&amp;TEXT(L1101,"0"),Punten!$A$1:$E$37,5,FALSE)</f>
        <v>0</v>
      </c>
      <c r="U1101">
        <f>VLOOKUP("F"&amp;TEXT(M1101,"0"),Punten!$A$2:$E$158,5,FALSE)</f>
        <v>0</v>
      </c>
      <c r="V1101">
        <f t="shared" si="102"/>
        <v>0</v>
      </c>
      <c r="W1101" t="str">
        <f t="shared" si="106"/>
        <v/>
      </c>
      <c r="X1101">
        <f t="shared" si="103"/>
        <v>369</v>
      </c>
      <c r="Y1101" t="e">
        <f>VLOOKUP(A1101,Klasses!$A$2:$B$100,2,FALSE)</f>
        <v>#N/A</v>
      </c>
      <c r="Z1101" t="s">
        <v>198</v>
      </c>
      <c r="AA1101">
        <f t="shared" si="104"/>
        <v>0</v>
      </c>
      <c r="AB1101">
        <f t="shared" si="107"/>
        <v>0</v>
      </c>
    </row>
    <row r="1102" spans="15:28" x14ac:dyDescent="0.25">
      <c r="O1102">
        <f t="shared" si="105"/>
        <v>0</v>
      </c>
      <c r="P1102">
        <f>VLOOKUP("M"&amp;TEXT(G1102,"0"),Punten!$A$1:$E$37,5,FALSE)</f>
        <v>0</v>
      </c>
      <c r="Q1102">
        <f>VLOOKUP("M"&amp;TEXT(H1102,"0"),Punten!$A$1:$E$37,5,FALSE)</f>
        <v>0</v>
      </c>
      <c r="R1102">
        <f>VLOOKUP("M"&amp;TEXT(I1102,"0"),Punten!$A$1:$E$37,5,FALSE)</f>
        <v>0</v>
      </c>
      <c r="S1102">
        <f>VLOOKUP("K"&amp;TEXT(M1102,"0"),Punten!$A$1:$E$37,5,FALSE)</f>
        <v>0</v>
      </c>
      <c r="T1102">
        <f>VLOOKUP("H"&amp;TEXT(L1102,"0"),Punten!$A$1:$E$37,5,FALSE)</f>
        <v>0</v>
      </c>
      <c r="U1102">
        <f>VLOOKUP("F"&amp;TEXT(M1102,"0"),Punten!$A$2:$E$158,5,FALSE)</f>
        <v>0</v>
      </c>
      <c r="V1102">
        <f t="shared" si="102"/>
        <v>0</v>
      </c>
      <c r="W1102" t="str">
        <f t="shared" si="106"/>
        <v/>
      </c>
      <c r="X1102">
        <f t="shared" si="103"/>
        <v>370</v>
      </c>
      <c r="Y1102" t="e">
        <f>VLOOKUP(A1102,Klasses!$A$2:$B$100,2,FALSE)</f>
        <v>#N/A</v>
      </c>
      <c r="Z1102" t="s">
        <v>198</v>
      </c>
      <c r="AA1102">
        <f t="shared" si="104"/>
        <v>0</v>
      </c>
      <c r="AB1102">
        <f t="shared" si="107"/>
        <v>0</v>
      </c>
    </row>
    <row r="1103" spans="15:28" x14ac:dyDescent="0.25">
      <c r="O1103">
        <f t="shared" si="105"/>
        <v>0</v>
      </c>
      <c r="P1103">
        <f>VLOOKUP("M"&amp;TEXT(G1103,"0"),Punten!$A$1:$E$37,5,FALSE)</f>
        <v>0</v>
      </c>
      <c r="Q1103">
        <f>VLOOKUP("M"&amp;TEXT(H1103,"0"),Punten!$A$1:$E$37,5,FALSE)</f>
        <v>0</v>
      </c>
      <c r="R1103">
        <f>VLOOKUP("M"&amp;TEXT(I1103,"0"),Punten!$A$1:$E$37,5,FALSE)</f>
        <v>0</v>
      </c>
      <c r="S1103">
        <f>VLOOKUP("K"&amp;TEXT(M1103,"0"),Punten!$A$1:$E$37,5,FALSE)</f>
        <v>0</v>
      </c>
      <c r="T1103">
        <f>VLOOKUP("H"&amp;TEXT(L1103,"0"),Punten!$A$1:$E$37,5,FALSE)</f>
        <v>0</v>
      </c>
      <c r="U1103">
        <f>VLOOKUP("F"&amp;TEXT(M1103,"0"),Punten!$A$2:$E$158,5,FALSE)</f>
        <v>0</v>
      </c>
      <c r="V1103">
        <f t="shared" si="102"/>
        <v>0</v>
      </c>
      <c r="W1103" t="str">
        <f t="shared" si="106"/>
        <v/>
      </c>
      <c r="X1103">
        <f t="shared" si="103"/>
        <v>371</v>
      </c>
      <c r="Y1103" t="e">
        <f>VLOOKUP(A1103,Klasses!$A$2:$B$100,2,FALSE)</f>
        <v>#N/A</v>
      </c>
      <c r="Z1103" t="s">
        <v>198</v>
      </c>
      <c r="AA1103">
        <f t="shared" si="104"/>
        <v>0</v>
      </c>
      <c r="AB1103">
        <f t="shared" si="107"/>
        <v>0</v>
      </c>
    </row>
    <row r="1104" spans="15:28" x14ac:dyDescent="0.25">
      <c r="O1104">
        <f t="shared" si="105"/>
        <v>0</v>
      </c>
      <c r="P1104">
        <f>VLOOKUP("M"&amp;TEXT(G1104,"0"),Punten!$A$1:$E$37,5,FALSE)</f>
        <v>0</v>
      </c>
      <c r="Q1104">
        <f>VLOOKUP("M"&amp;TEXT(H1104,"0"),Punten!$A$1:$E$37,5,FALSE)</f>
        <v>0</v>
      </c>
      <c r="R1104">
        <f>VLOOKUP("M"&amp;TEXT(I1104,"0"),Punten!$A$1:$E$37,5,FALSE)</f>
        <v>0</v>
      </c>
      <c r="S1104">
        <f>VLOOKUP("K"&amp;TEXT(M1104,"0"),Punten!$A$1:$E$37,5,FALSE)</f>
        <v>0</v>
      </c>
      <c r="T1104">
        <f>VLOOKUP("H"&amp;TEXT(L1104,"0"),Punten!$A$1:$E$37,5,FALSE)</f>
        <v>0</v>
      </c>
      <c r="U1104">
        <f>VLOOKUP("F"&amp;TEXT(M1104,"0"),Punten!$A$2:$E$158,5,FALSE)</f>
        <v>0</v>
      </c>
      <c r="V1104">
        <f t="shared" si="102"/>
        <v>0</v>
      </c>
      <c r="W1104" t="str">
        <f t="shared" si="106"/>
        <v/>
      </c>
      <c r="X1104">
        <f t="shared" si="103"/>
        <v>372</v>
      </c>
      <c r="Y1104" t="e">
        <f>VLOOKUP(A1104,Klasses!$A$2:$B$100,2,FALSE)</f>
        <v>#N/A</v>
      </c>
      <c r="Z1104" t="s">
        <v>198</v>
      </c>
      <c r="AA1104">
        <f t="shared" si="104"/>
        <v>0</v>
      </c>
      <c r="AB1104">
        <f t="shared" si="107"/>
        <v>0</v>
      </c>
    </row>
    <row r="1105" spans="15:28" x14ac:dyDescent="0.25">
      <c r="O1105">
        <f t="shared" si="105"/>
        <v>0</v>
      </c>
      <c r="P1105">
        <f>VLOOKUP("M"&amp;TEXT(G1105,"0"),Punten!$A$1:$E$37,5,FALSE)</f>
        <v>0</v>
      </c>
      <c r="Q1105">
        <f>VLOOKUP("M"&amp;TEXT(H1105,"0"),Punten!$A$1:$E$37,5,FALSE)</f>
        <v>0</v>
      </c>
      <c r="R1105">
        <f>VLOOKUP("M"&amp;TEXT(I1105,"0"),Punten!$A$1:$E$37,5,FALSE)</f>
        <v>0</v>
      </c>
      <c r="S1105">
        <f>VLOOKUP("K"&amp;TEXT(M1105,"0"),Punten!$A$1:$E$37,5,FALSE)</f>
        <v>0</v>
      </c>
      <c r="T1105">
        <f>VLOOKUP("H"&amp;TEXT(L1105,"0"),Punten!$A$1:$E$37,5,FALSE)</f>
        <v>0</v>
      </c>
      <c r="U1105">
        <f>VLOOKUP("F"&amp;TEXT(M1105,"0"),Punten!$A$2:$E$158,5,FALSE)</f>
        <v>0</v>
      </c>
      <c r="V1105">
        <f t="shared" si="102"/>
        <v>0</v>
      </c>
      <c r="W1105" t="str">
        <f t="shared" si="106"/>
        <v/>
      </c>
      <c r="X1105">
        <f t="shared" si="103"/>
        <v>373</v>
      </c>
      <c r="Y1105" t="e">
        <f>VLOOKUP(A1105,Klasses!$A$2:$B$100,2,FALSE)</f>
        <v>#N/A</v>
      </c>
      <c r="Z1105" t="s">
        <v>198</v>
      </c>
      <c r="AA1105">
        <f t="shared" si="104"/>
        <v>0</v>
      </c>
      <c r="AB1105">
        <f t="shared" si="107"/>
        <v>0</v>
      </c>
    </row>
    <row r="1106" spans="15:28" x14ac:dyDescent="0.25">
      <c r="O1106">
        <f t="shared" si="105"/>
        <v>0</v>
      </c>
      <c r="P1106">
        <f>VLOOKUP("M"&amp;TEXT(G1106,"0"),Punten!$A$1:$E$37,5,FALSE)</f>
        <v>0</v>
      </c>
      <c r="Q1106">
        <f>VLOOKUP("M"&amp;TEXT(H1106,"0"),Punten!$A$1:$E$37,5,FALSE)</f>
        <v>0</v>
      </c>
      <c r="R1106">
        <f>VLOOKUP("M"&amp;TEXT(I1106,"0"),Punten!$A$1:$E$37,5,FALSE)</f>
        <v>0</v>
      </c>
      <c r="S1106">
        <f>VLOOKUP("K"&amp;TEXT(M1106,"0"),Punten!$A$1:$E$37,5,FALSE)</f>
        <v>0</v>
      </c>
      <c r="T1106">
        <f>VLOOKUP("H"&amp;TEXT(L1106,"0"),Punten!$A$1:$E$37,5,FALSE)</f>
        <v>0</v>
      </c>
      <c r="U1106">
        <f>VLOOKUP("F"&amp;TEXT(M1106,"0"),Punten!$A$2:$E$158,5,FALSE)</f>
        <v>0</v>
      </c>
      <c r="V1106">
        <f t="shared" ref="V1106:V1169" si="108">SUM(P1106:U1106)</f>
        <v>0</v>
      </c>
      <c r="W1106" t="str">
        <f t="shared" si="106"/>
        <v/>
      </c>
      <c r="X1106">
        <f t="shared" si="103"/>
        <v>374</v>
      </c>
      <c r="Y1106" t="e">
        <f>VLOOKUP(A1106,Klasses!$A$2:$B$100,2,FALSE)</f>
        <v>#N/A</v>
      </c>
      <c r="Z1106" t="s">
        <v>198</v>
      </c>
      <c r="AA1106">
        <f t="shared" si="104"/>
        <v>0</v>
      </c>
      <c r="AB1106">
        <f t="shared" si="107"/>
        <v>0</v>
      </c>
    </row>
    <row r="1107" spans="15:28" x14ac:dyDescent="0.25">
      <c r="O1107">
        <f t="shared" si="105"/>
        <v>0</v>
      </c>
      <c r="P1107">
        <f>VLOOKUP("M"&amp;TEXT(G1107,"0"),Punten!$A$1:$E$37,5,FALSE)</f>
        <v>0</v>
      </c>
      <c r="Q1107">
        <f>VLOOKUP("M"&amp;TEXT(H1107,"0"),Punten!$A$1:$E$37,5,FALSE)</f>
        <v>0</v>
      </c>
      <c r="R1107">
        <f>VLOOKUP("M"&amp;TEXT(I1107,"0"),Punten!$A$1:$E$37,5,FALSE)</f>
        <v>0</v>
      </c>
      <c r="S1107">
        <f>VLOOKUP("K"&amp;TEXT(M1107,"0"),Punten!$A$1:$E$37,5,FALSE)</f>
        <v>0</v>
      </c>
      <c r="T1107">
        <f>VLOOKUP("H"&amp;TEXT(L1107,"0"),Punten!$A$1:$E$37,5,FALSE)</f>
        <v>0</v>
      </c>
      <c r="U1107">
        <f>VLOOKUP("F"&amp;TEXT(M1107,"0"),Punten!$A$2:$E$158,5,FALSE)</f>
        <v>0</v>
      </c>
      <c r="V1107">
        <f t="shared" si="108"/>
        <v>0</v>
      </c>
      <c r="W1107" t="str">
        <f t="shared" si="106"/>
        <v/>
      </c>
      <c r="X1107">
        <f t="shared" si="103"/>
        <v>375</v>
      </c>
      <c r="Y1107" t="e">
        <f>VLOOKUP(A1107,Klasses!$A$2:$B$100,2,FALSE)</f>
        <v>#N/A</v>
      </c>
      <c r="Z1107" t="s">
        <v>198</v>
      </c>
      <c r="AA1107">
        <f t="shared" si="104"/>
        <v>0</v>
      </c>
      <c r="AB1107">
        <f t="shared" si="107"/>
        <v>0</v>
      </c>
    </row>
    <row r="1108" spans="15:28" x14ac:dyDescent="0.25">
      <c r="O1108">
        <f t="shared" si="105"/>
        <v>0</v>
      </c>
      <c r="P1108">
        <f>VLOOKUP("M"&amp;TEXT(G1108,"0"),Punten!$A$1:$E$37,5,FALSE)</f>
        <v>0</v>
      </c>
      <c r="Q1108">
        <f>VLOOKUP("M"&amp;TEXT(H1108,"0"),Punten!$A$1:$E$37,5,FALSE)</f>
        <v>0</v>
      </c>
      <c r="R1108">
        <f>VLOOKUP("M"&amp;TEXT(I1108,"0"),Punten!$A$1:$E$37,5,FALSE)</f>
        <v>0</v>
      </c>
      <c r="S1108">
        <f>VLOOKUP("K"&amp;TEXT(M1108,"0"),Punten!$A$1:$E$37,5,FALSE)</f>
        <v>0</v>
      </c>
      <c r="T1108">
        <f>VLOOKUP("H"&amp;TEXT(L1108,"0"),Punten!$A$1:$E$37,5,FALSE)</f>
        <v>0</v>
      </c>
      <c r="U1108">
        <f>VLOOKUP("F"&amp;TEXT(M1108,"0"),Punten!$A$2:$E$158,5,FALSE)</f>
        <v>0</v>
      </c>
      <c r="V1108">
        <f t="shared" si="108"/>
        <v>0</v>
      </c>
      <c r="W1108" t="str">
        <f t="shared" si="106"/>
        <v/>
      </c>
      <c r="X1108">
        <f t="shared" si="103"/>
        <v>376</v>
      </c>
      <c r="Y1108" t="e">
        <f>VLOOKUP(A1108,Klasses!$A$2:$B$100,2,FALSE)</f>
        <v>#N/A</v>
      </c>
      <c r="Z1108" t="s">
        <v>198</v>
      </c>
      <c r="AA1108">
        <f t="shared" si="104"/>
        <v>0</v>
      </c>
      <c r="AB1108">
        <f t="shared" si="107"/>
        <v>0</v>
      </c>
    </row>
    <row r="1109" spans="15:28" x14ac:dyDescent="0.25">
      <c r="O1109">
        <f t="shared" si="105"/>
        <v>0</v>
      </c>
      <c r="P1109">
        <f>VLOOKUP("M"&amp;TEXT(G1109,"0"),Punten!$A$1:$E$37,5,FALSE)</f>
        <v>0</v>
      </c>
      <c r="Q1109">
        <f>VLOOKUP("M"&amp;TEXT(H1109,"0"),Punten!$A$1:$E$37,5,FALSE)</f>
        <v>0</v>
      </c>
      <c r="R1109">
        <f>VLOOKUP("M"&amp;TEXT(I1109,"0"),Punten!$A$1:$E$37,5,FALSE)</f>
        <v>0</v>
      </c>
      <c r="S1109">
        <f>VLOOKUP("K"&amp;TEXT(M1109,"0"),Punten!$A$1:$E$37,5,FALSE)</f>
        <v>0</v>
      </c>
      <c r="T1109">
        <f>VLOOKUP("H"&amp;TEXT(L1109,"0"),Punten!$A$1:$E$37,5,FALSE)</f>
        <v>0</v>
      </c>
      <c r="U1109">
        <f>VLOOKUP("F"&amp;TEXT(M1109,"0"),Punten!$A$2:$E$158,5,FALSE)</f>
        <v>0</v>
      </c>
      <c r="V1109">
        <f t="shared" si="108"/>
        <v>0</v>
      </c>
      <c r="W1109" t="str">
        <f t="shared" si="106"/>
        <v/>
      </c>
      <c r="X1109">
        <f t="shared" si="103"/>
        <v>377</v>
      </c>
      <c r="Y1109" t="e">
        <f>VLOOKUP(A1109,Klasses!$A$2:$B$100,2,FALSE)</f>
        <v>#N/A</v>
      </c>
      <c r="Z1109" t="s">
        <v>198</v>
      </c>
      <c r="AA1109">
        <f t="shared" si="104"/>
        <v>0</v>
      </c>
      <c r="AB1109">
        <f t="shared" si="107"/>
        <v>0</v>
      </c>
    </row>
    <row r="1110" spans="15:28" x14ac:dyDescent="0.25">
      <c r="O1110">
        <f t="shared" si="105"/>
        <v>0</v>
      </c>
      <c r="P1110">
        <f>VLOOKUP("M"&amp;TEXT(G1110,"0"),Punten!$A$1:$E$37,5,FALSE)</f>
        <v>0</v>
      </c>
      <c r="Q1110">
        <f>VLOOKUP("M"&amp;TEXT(H1110,"0"),Punten!$A$1:$E$37,5,FALSE)</f>
        <v>0</v>
      </c>
      <c r="R1110">
        <f>VLOOKUP("M"&amp;TEXT(I1110,"0"),Punten!$A$1:$E$37,5,FALSE)</f>
        <v>0</v>
      </c>
      <c r="S1110">
        <f>VLOOKUP("K"&amp;TEXT(M1110,"0"),Punten!$A$1:$E$37,5,FALSE)</f>
        <v>0</v>
      </c>
      <c r="T1110">
        <f>VLOOKUP("H"&amp;TEXT(L1110,"0"),Punten!$A$1:$E$37,5,FALSE)</f>
        <v>0</v>
      </c>
      <c r="U1110">
        <f>VLOOKUP("F"&amp;TEXT(M1110,"0"),Punten!$A$2:$E$158,5,FALSE)</f>
        <v>0</v>
      </c>
      <c r="V1110">
        <f t="shared" si="108"/>
        <v>0</v>
      </c>
      <c r="W1110" t="str">
        <f t="shared" si="106"/>
        <v/>
      </c>
      <c r="X1110">
        <f t="shared" si="103"/>
        <v>378</v>
      </c>
      <c r="Y1110" t="e">
        <f>VLOOKUP(A1110,Klasses!$A$2:$B$100,2,FALSE)</f>
        <v>#N/A</v>
      </c>
      <c r="Z1110" t="s">
        <v>198</v>
      </c>
      <c r="AA1110">
        <f t="shared" si="104"/>
        <v>0</v>
      </c>
      <c r="AB1110">
        <f t="shared" si="107"/>
        <v>0</v>
      </c>
    </row>
    <row r="1111" spans="15:28" x14ac:dyDescent="0.25">
      <c r="O1111">
        <f t="shared" si="105"/>
        <v>0</v>
      </c>
      <c r="P1111">
        <f>VLOOKUP("M"&amp;TEXT(G1111,"0"),Punten!$A$1:$E$37,5,FALSE)</f>
        <v>0</v>
      </c>
      <c r="Q1111">
        <f>VLOOKUP("M"&amp;TEXT(H1111,"0"),Punten!$A$1:$E$37,5,FALSE)</f>
        <v>0</v>
      </c>
      <c r="R1111">
        <f>VLOOKUP("M"&amp;TEXT(I1111,"0"),Punten!$A$1:$E$37,5,FALSE)</f>
        <v>0</v>
      </c>
      <c r="S1111">
        <f>VLOOKUP("K"&amp;TEXT(M1111,"0"),Punten!$A$1:$E$37,5,FALSE)</f>
        <v>0</v>
      </c>
      <c r="T1111">
        <f>VLOOKUP("H"&amp;TEXT(L1111,"0"),Punten!$A$1:$E$37,5,FALSE)</f>
        <v>0</v>
      </c>
      <c r="U1111">
        <f>VLOOKUP("F"&amp;TEXT(M1111,"0"),Punten!$A$2:$E$158,5,FALSE)</f>
        <v>0</v>
      </c>
      <c r="V1111">
        <f t="shared" si="108"/>
        <v>0</v>
      </c>
      <c r="W1111" t="str">
        <f t="shared" si="106"/>
        <v/>
      </c>
      <c r="X1111">
        <f t="shared" si="103"/>
        <v>379</v>
      </c>
      <c r="Y1111" t="e">
        <f>VLOOKUP(A1111,Klasses!$A$2:$B$100,2,FALSE)</f>
        <v>#N/A</v>
      </c>
      <c r="Z1111" t="s">
        <v>198</v>
      </c>
      <c r="AA1111">
        <f t="shared" si="104"/>
        <v>0</v>
      </c>
      <c r="AB1111">
        <f t="shared" si="107"/>
        <v>0</v>
      </c>
    </row>
    <row r="1112" spans="15:28" x14ac:dyDescent="0.25">
      <c r="O1112">
        <f t="shared" si="105"/>
        <v>0</v>
      </c>
      <c r="P1112">
        <f>VLOOKUP("M"&amp;TEXT(G1112,"0"),Punten!$A$1:$E$37,5,FALSE)</f>
        <v>0</v>
      </c>
      <c r="Q1112">
        <f>VLOOKUP("M"&amp;TEXT(H1112,"0"),Punten!$A$1:$E$37,5,FALSE)</f>
        <v>0</v>
      </c>
      <c r="R1112">
        <f>VLOOKUP("M"&amp;TEXT(I1112,"0"),Punten!$A$1:$E$37,5,FALSE)</f>
        <v>0</v>
      </c>
      <c r="S1112">
        <f>VLOOKUP("K"&amp;TEXT(M1112,"0"),Punten!$A$1:$E$37,5,FALSE)</f>
        <v>0</v>
      </c>
      <c r="T1112">
        <f>VLOOKUP("H"&amp;TEXT(L1112,"0"),Punten!$A$1:$E$37,5,FALSE)</f>
        <v>0</v>
      </c>
      <c r="U1112">
        <f>VLOOKUP("F"&amp;TEXT(M1112,"0"),Punten!$A$2:$E$158,5,FALSE)</f>
        <v>0</v>
      </c>
      <c r="V1112">
        <f t="shared" si="108"/>
        <v>0</v>
      </c>
      <c r="W1112" t="str">
        <f t="shared" si="106"/>
        <v/>
      </c>
      <c r="X1112">
        <f t="shared" si="103"/>
        <v>380</v>
      </c>
      <c r="Y1112" t="e">
        <f>VLOOKUP(A1112,Klasses!$A$2:$B$100,2,FALSE)</f>
        <v>#N/A</v>
      </c>
      <c r="Z1112" t="s">
        <v>198</v>
      </c>
      <c r="AA1112">
        <f t="shared" si="104"/>
        <v>0</v>
      </c>
      <c r="AB1112">
        <f t="shared" si="107"/>
        <v>0</v>
      </c>
    </row>
    <row r="1113" spans="15:28" x14ac:dyDescent="0.25">
      <c r="O1113">
        <f t="shared" si="105"/>
        <v>0</v>
      </c>
      <c r="P1113">
        <f>VLOOKUP("M"&amp;TEXT(G1113,"0"),Punten!$A$1:$E$37,5,FALSE)</f>
        <v>0</v>
      </c>
      <c r="Q1113">
        <f>VLOOKUP("M"&amp;TEXT(H1113,"0"),Punten!$A$1:$E$37,5,FALSE)</f>
        <v>0</v>
      </c>
      <c r="R1113">
        <f>VLOOKUP("M"&amp;TEXT(I1113,"0"),Punten!$A$1:$E$37,5,FALSE)</f>
        <v>0</v>
      </c>
      <c r="S1113">
        <f>VLOOKUP("K"&amp;TEXT(M1113,"0"),Punten!$A$1:$E$37,5,FALSE)</f>
        <v>0</v>
      </c>
      <c r="T1113">
        <f>VLOOKUP("H"&amp;TEXT(L1113,"0"),Punten!$A$1:$E$37,5,FALSE)</f>
        <v>0</v>
      </c>
      <c r="U1113">
        <f>VLOOKUP("F"&amp;TEXT(M1113,"0"),Punten!$A$2:$E$158,5,FALSE)</f>
        <v>0</v>
      </c>
      <c r="V1113">
        <f t="shared" si="108"/>
        <v>0</v>
      </c>
      <c r="W1113" t="str">
        <f t="shared" si="106"/>
        <v/>
      </c>
      <c r="X1113">
        <f t="shared" si="103"/>
        <v>381</v>
      </c>
      <c r="Y1113" t="e">
        <f>VLOOKUP(A1113,Klasses!$A$2:$B$100,2,FALSE)</f>
        <v>#N/A</v>
      </c>
      <c r="Z1113" t="s">
        <v>198</v>
      </c>
      <c r="AA1113">
        <f t="shared" si="104"/>
        <v>0</v>
      </c>
      <c r="AB1113">
        <f t="shared" si="107"/>
        <v>0</v>
      </c>
    </row>
    <row r="1114" spans="15:28" x14ac:dyDescent="0.25">
      <c r="O1114">
        <f t="shared" si="105"/>
        <v>0</v>
      </c>
      <c r="P1114">
        <f>VLOOKUP("M"&amp;TEXT(G1114,"0"),Punten!$A$1:$E$37,5,FALSE)</f>
        <v>0</v>
      </c>
      <c r="Q1114">
        <f>VLOOKUP("M"&amp;TEXT(H1114,"0"),Punten!$A$1:$E$37,5,FALSE)</f>
        <v>0</v>
      </c>
      <c r="R1114">
        <f>VLOOKUP("M"&amp;TEXT(I1114,"0"),Punten!$A$1:$E$37,5,FALSE)</f>
        <v>0</v>
      </c>
      <c r="S1114">
        <f>VLOOKUP("K"&amp;TEXT(M1114,"0"),Punten!$A$1:$E$37,5,FALSE)</f>
        <v>0</v>
      </c>
      <c r="T1114">
        <f>VLOOKUP("H"&amp;TEXT(L1114,"0"),Punten!$A$1:$E$37,5,FALSE)</f>
        <v>0</v>
      </c>
      <c r="U1114">
        <f>VLOOKUP("F"&amp;TEXT(M1114,"0"),Punten!$A$2:$E$158,5,FALSE)</f>
        <v>0</v>
      </c>
      <c r="V1114">
        <f t="shared" si="108"/>
        <v>0</v>
      </c>
      <c r="W1114" t="str">
        <f t="shared" si="106"/>
        <v/>
      </c>
      <c r="X1114">
        <f t="shared" si="103"/>
        <v>382</v>
      </c>
      <c r="Y1114" t="e">
        <f>VLOOKUP(A1114,Klasses!$A$2:$B$100,2,FALSE)</f>
        <v>#N/A</v>
      </c>
      <c r="Z1114" t="s">
        <v>198</v>
      </c>
      <c r="AA1114">
        <f t="shared" si="104"/>
        <v>0</v>
      </c>
      <c r="AB1114">
        <f t="shared" si="107"/>
        <v>0</v>
      </c>
    </row>
    <row r="1115" spans="15:28" x14ac:dyDescent="0.25">
      <c r="O1115">
        <f t="shared" si="105"/>
        <v>0</v>
      </c>
      <c r="P1115">
        <f>VLOOKUP("M"&amp;TEXT(G1115,"0"),Punten!$A$1:$E$37,5,FALSE)</f>
        <v>0</v>
      </c>
      <c r="Q1115">
        <f>VLOOKUP("M"&amp;TEXT(H1115,"0"),Punten!$A$1:$E$37,5,FALSE)</f>
        <v>0</v>
      </c>
      <c r="R1115">
        <f>VLOOKUP("M"&amp;TEXT(I1115,"0"),Punten!$A$1:$E$37,5,FALSE)</f>
        <v>0</v>
      </c>
      <c r="S1115">
        <f>VLOOKUP("K"&amp;TEXT(M1115,"0"),Punten!$A$1:$E$37,5,FALSE)</f>
        <v>0</v>
      </c>
      <c r="T1115">
        <f>VLOOKUP("H"&amp;TEXT(L1115,"0"),Punten!$A$1:$E$37,5,FALSE)</f>
        <v>0</v>
      </c>
      <c r="U1115">
        <f>VLOOKUP("F"&amp;TEXT(M1115,"0"),Punten!$A$2:$E$158,5,FALSE)</f>
        <v>0</v>
      </c>
      <c r="V1115">
        <f t="shared" si="108"/>
        <v>0</v>
      </c>
      <c r="W1115" t="str">
        <f t="shared" si="106"/>
        <v/>
      </c>
      <c r="X1115">
        <f t="shared" si="103"/>
        <v>383</v>
      </c>
      <c r="Y1115" t="e">
        <f>VLOOKUP(A1115,Klasses!$A$2:$B$100,2,FALSE)</f>
        <v>#N/A</v>
      </c>
      <c r="Z1115" t="s">
        <v>198</v>
      </c>
      <c r="AA1115">
        <f t="shared" si="104"/>
        <v>0</v>
      </c>
      <c r="AB1115">
        <f t="shared" si="107"/>
        <v>0</v>
      </c>
    </row>
    <row r="1116" spans="15:28" x14ac:dyDescent="0.25">
      <c r="O1116">
        <f t="shared" si="105"/>
        <v>0</v>
      </c>
      <c r="P1116">
        <f>VLOOKUP("M"&amp;TEXT(G1116,"0"),Punten!$A$1:$E$37,5,FALSE)</f>
        <v>0</v>
      </c>
      <c r="Q1116">
        <f>VLOOKUP("M"&amp;TEXT(H1116,"0"),Punten!$A$1:$E$37,5,FALSE)</f>
        <v>0</v>
      </c>
      <c r="R1116">
        <f>VLOOKUP("M"&amp;TEXT(I1116,"0"),Punten!$A$1:$E$37,5,FALSE)</f>
        <v>0</v>
      </c>
      <c r="S1116">
        <f>VLOOKUP("K"&amp;TEXT(M1116,"0"),Punten!$A$1:$E$37,5,FALSE)</f>
        <v>0</v>
      </c>
      <c r="T1116">
        <f>VLOOKUP("H"&amp;TEXT(L1116,"0"),Punten!$A$1:$E$37,5,FALSE)</f>
        <v>0</v>
      </c>
      <c r="U1116">
        <f>VLOOKUP("F"&amp;TEXT(M1116,"0"),Punten!$A$2:$E$158,5,FALSE)</f>
        <v>0</v>
      </c>
      <c r="V1116">
        <f t="shared" si="108"/>
        <v>0</v>
      </c>
      <c r="W1116" t="str">
        <f t="shared" si="106"/>
        <v/>
      </c>
      <c r="X1116">
        <f t="shared" si="103"/>
        <v>384</v>
      </c>
      <c r="Y1116" t="e">
        <f>VLOOKUP(A1116,Klasses!$A$2:$B$100,2,FALSE)</f>
        <v>#N/A</v>
      </c>
      <c r="Z1116" t="s">
        <v>198</v>
      </c>
      <c r="AA1116">
        <f t="shared" si="104"/>
        <v>0</v>
      </c>
      <c r="AB1116">
        <f t="shared" si="107"/>
        <v>0</v>
      </c>
    </row>
    <row r="1117" spans="15:28" x14ac:dyDescent="0.25">
      <c r="O1117">
        <f t="shared" si="105"/>
        <v>0</v>
      </c>
      <c r="P1117">
        <f>VLOOKUP("M"&amp;TEXT(G1117,"0"),Punten!$A$1:$E$37,5,FALSE)</f>
        <v>0</v>
      </c>
      <c r="Q1117">
        <f>VLOOKUP("M"&amp;TEXT(H1117,"0"),Punten!$A$1:$E$37,5,FALSE)</f>
        <v>0</v>
      </c>
      <c r="R1117">
        <f>VLOOKUP("M"&amp;TEXT(I1117,"0"),Punten!$A$1:$E$37,5,FALSE)</f>
        <v>0</v>
      </c>
      <c r="S1117">
        <f>VLOOKUP("K"&amp;TEXT(M1117,"0"),Punten!$A$1:$E$37,5,FALSE)</f>
        <v>0</v>
      </c>
      <c r="T1117">
        <f>VLOOKUP("H"&amp;TEXT(L1117,"0"),Punten!$A$1:$E$37,5,FALSE)</f>
        <v>0</v>
      </c>
      <c r="U1117">
        <f>VLOOKUP("F"&amp;TEXT(M1117,"0"),Punten!$A$2:$E$158,5,FALSE)</f>
        <v>0</v>
      </c>
      <c r="V1117">
        <f t="shared" si="108"/>
        <v>0</v>
      </c>
      <c r="W1117" t="str">
        <f t="shared" si="106"/>
        <v/>
      </c>
      <c r="X1117">
        <f t="shared" si="103"/>
        <v>385</v>
      </c>
      <c r="Y1117" t="e">
        <f>VLOOKUP(A1117,Klasses!$A$2:$B$100,2,FALSE)</f>
        <v>#N/A</v>
      </c>
      <c r="Z1117" t="s">
        <v>198</v>
      </c>
      <c r="AA1117">
        <f t="shared" si="104"/>
        <v>0</v>
      </c>
      <c r="AB1117">
        <f t="shared" si="107"/>
        <v>0</v>
      </c>
    </row>
    <row r="1118" spans="15:28" x14ac:dyDescent="0.25">
      <c r="O1118">
        <f t="shared" si="105"/>
        <v>0</v>
      </c>
      <c r="P1118">
        <f>VLOOKUP("M"&amp;TEXT(G1118,"0"),Punten!$A$1:$E$37,5,FALSE)</f>
        <v>0</v>
      </c>
      <c r="Q1118">
        <f>VLOOKUP("M"&amp;TEXT(H1118,"0"),Punten!$A$1:$E$37,5,FALSE)</f>
        <v>0</v>
      </c>
      <c r="R1118">
        <f>VLOOKUP("M"&amp;TEXT(I1118,"0"),Punten!$A$1:$E$37,5,FALSE)</f>
        <v>0</v>
      </c>
      <c r="S1118">
        <f>VLOOKUP("K"&amp;TEXT(M1118,"0"),Punten!$A$1:$E$37,5,FALSE)</f>
        <v>0</v>
      </c>
      <c r="T1118">
        <f>VLOOKUP("H"&amp;TEXT(L1118,"0"),Punten!$A$1:$E$37,5,FALSE)</f>
        <v>0</v>
      </c>
      <c r="U1118">
        <f>VLOOKUP("F"&amp;TEXT(M1118,"0"),Punten!$A$2:$E$158,5,FALSE)</f>
        <v>0</v>
      </c>
      <c r="V1118">
        <f t="shared" si="108"/>
        <v>0</v>
      </c>
      <c r="W1118" t="str">
        <f t="shared" si="106"/>
        <v/>
      </c>
      <c r="X1118">
        <f t="shared" si="103"/>
        <v>386</v>
      </c>
      <c r="Y1118" t="e">
        <f>VLOOKUP(A1118,Klasses!$A$2:$B$100,2,FALSE)</f>
        <v>#N/A</v>
      </c>
      <c r="Z1118" t="s">
        <v>198</v>
      </c>
      <c r="AA1118">
        <f t="shared" si="104"/>
        <v>0</v>
      </c>
      <c r="AB1118">
        <f t="shared" si="107"/>
        <v>0</v>
      </c>
    </row>
    <row r="1119" spans="15:28" x14ac:dyDescent="0.25">
      <c r="O1119">
        <f t="shared" si="105"/>
        <v>0</v>
      </c>
      <c r="P1119">
        <f>VLOOKUP("M"&amp;TEXT(G1119,"0"),Punten!$A$1:$E$37,5,FALSE)</f>
        <v>0</v>
      </c>
      <c r="Q1119">
        <f>VLOOKUP("M"&amp;TEXT(H1119,"0"),Punten!$A$1:$E$37,5,FALSE)</f>
        <v>0</v>
      </c>
      <c r="R1119">
        <f>VLOOKUP("M"&amp;TEXT(I1119,"0"),Punten!$A$1:$E$37,5,FALSE)</f>
        <v>0</v>
      </c>
      <c r="S1119">
        <f>VLOOKUP("K"&amp;TEXT(M1119,"0"),Punten!$A$1:$E$37,5,FALSE)</f>
        <v>0</v>
      </c>
      <c r="T1119">
        <f>VLOOKUP("H"&amp;TEXT(L1119,"0"),Punten!$A$1:$E$37,5,FALSE)</f>
        <v>0</v>
      </c>
      <c r="U1119">
        <f>VLOOKUP("F"&amp;TEXT(M1119,"0"),Punten!$A$2:$E$158,5,FALSE)</f>
        <v>0</v>
      </c>
      <c r="V1119">
        <f t="shared" si="108"/>
        <v>0</v>
      </c>
      <c r="W1119" t="str">
        <f t="shared" si="106"/>
        <v/>
      </c>
      <c r="X1119">
        <f t="shared" si="103"/>
        <v>387</v>
      </c>
      <c r="Y1119" t="e">
        <f>VLOOKUP(A1119,Klasses!$A$2:$B$100,2,FALSE)</f>
        <v>#N/A</v>
      </c>
      <c r="Z1119" t="s">
        <v>198</v>
      </c>
      <c r="AA1119">
        <f t="shared" si="104"/>
        <v>0</v>
      </c>
      <c r="AB1119">
        <f t="shared" si="107"/>
        <v>0</v>
      </c>
    </row>
    <row r="1120" spans="15:28" x14ac:dyDescent="0.25">
      <c r="O1120">
        <f t="shared" si="105"/>
        <v>0</v>
      </c>
      <c r="P1120">
        <f>VLOOKUP("M"&amp;TEXT(G1120,"0"),Punten!$A$1:$E$37,5,FALSE)</f>
        <v>0</v>
      </c>
      <c r="Q1120">
        <f>VLOOKUP("M"&amp;TEXT(H1120,"0"),Punten!$A$1:$E$37,5,FALSE)</f>
        <v>0</v>
      </c>
      <c r="R1120">
        <f>VLOOKUP("M"&amp;TEXT(I1120,"0"),Punten!$A$1:$E$37,5,FALSE)</f>
        <v>0</v>
      </c>
      <c r="S1120">
        <f>VLOOKUP("K"&amp;TEXT(M1120,"0"),Punten!$A$1:$E$37,5,FALSE)</f>
        <v>0</v>
      </c>
      <c r="T1120">
        <f>VLOOKUP("H"&amp;TEXT(L1120,"0"),Punten!$A$1:$E$37,5,FALSE)</f>
        <v>0</v>
      </c>
      <c r="U1120">
        <f>VLOOKUP("F"&amp;TEXT(M1120,"0"),Punten!$A$2:$E$158,5,FALSE)</f>
        <v>0</v>
      </c>
      <c r="V1120">
        <f t="shared" si="108"/>
        <v>0</v>
      </c>
      <c r="W1120" t="str">
        <f t="shared" si="106"/>
        <v/>
      </c>
      <c r="X1120">
        <f t="shared" si="103"/>
        <v>388</v>
      </c>
      <c r="Y1120" t="e">
        <f>VLOOKUP(A1120,Klasses!$A$2:$B$100,2,FALSE)</f>
        <v>#N/A</v>
      </c>
      <c r="Z1120" t="s">
        <v>198</v>
      </c>
      <c r="AA1120">
        <f t="shared" si="104"/>
        <v>0</v>
      </c>
      <c r="AB1120">
        <f t="shared" si="107"/>
        <v>0</v>
      </c>
    </row>
    <row r="1121" spans="15:28" x14ac:dyDescent="0.25">
      <c r="O1121">
        <f t="shared" si="105"/>
        <v>0</v>
      </c>
      <c r="P1121">
        <f>VLOOKUP("M"&amp;TEXT(G1121,"0"),Punten!$A$1:$E$37,5,FALSE)</f>
        <v>0</v>
      </c>
      <c r="Q1121">
        <f>VLOOKUP("M"&amp;TEXT(H1121,"0"),Punten!$A$1:$E$37,5,FALSE)</f>
        <v>0</v>
      </c>
      <c r="R1121">
        <f>VLOOKUP("M"&amp;TEXT(I1121,"0"),Punten!$A$1:$E$37,5,FALSE)</f>
        <v>0</v>
      </c>
      <c r="S1121">
        <f>VLOOKUP("K"&amp;TEXT(M1121,"0"),Punten!$A$1:$E$37,5,FALSE)</f>
        <v>0</v>
      </c>
      <c r="T1121">
        <f>VLOOKUP("H"&amp;TEXT(L1121,"0"),Punten!$A$1:$E$37,5,FALSE)</f>
        <v>0</v>
      </c>
      <c r="U1121">
        <f>VLOOKUP("F"&amp;TEXT(M1121,"0"),Punten!$A$2:$E$158,5,FALSE)</f>
        <v>0</v>
      </c>
      <c r="V1121">
        <f t="shared" si="108"/>
        <v>0</v>
      </c>
      <c r="W1121" t="str">
        <f t="shared" si="106"/>
        <v/>
      </c>
      <c r="X1121">
        <f t="shared" si="103"/>
        <v>389</v>
      </c>
      <c r="Y1121" t="e">
        <f>VLOOKUP(A1121,Klasses!$A$2:$B$100,2,FALSE)</f>
        <v>#N/A</v>
      </c>
      <c r="Z1121" t="s">
        <v>198</v>
      </c>
      <c r="AA1121">
        <f t="shared" si="104"/>
        <v>0</v>
      </c>
      <c r="AB1121">
        <f t="shared" si="107"/>
        <v>0</v>
      </c>
    </row>
    <row r="1122" spans="15:28" x14ac:dyDescent="0.25">
      <c r="O1122">
        <f t="shared" si="105"/>
        <v>0</v>
      </c>
      <c r="P1122">
        <f>VLOOKUP("M"&amp;TEXT(G1122,"0"),Punten!$A$1:$E$37,5,FALSE)</f>
        <v>0</v>
      </c>
      <c r="Q1122">
        <f>VLOOKUP("M"&amp;TEXT(H1122,"0"),Punten!$A$1:$E$37,5,FALSE)</f>
        <v>0</v>
      </c>
      <c r="R1122">
        <f>VLOOKUP("M"&amp;TEXT(I1122,"0"),Punten!$A$1:$E$37,5,FALSE)</f>
        <v>0</v>
      </c>
      <c r="S1122">
        <f>VLOOKUP("K"&amp;TEXT(M1122,"0"),Punten!$A$1:$E$37,5,FALSE)</f>
        <v>0</v>
      </c>
      <c r="T1122">
        <f>VLOOKUP("H"&amp;TEXT(L1122,"0"),Punten!$A$1:$E$37,5,FALSE)</f>
        <v>0</v>
      </c>
      <c r="U1122">
        <f>VLOOKUP("F"&amp;TEXT(M1122,"0"),Punten!$A$2:$E$158,5,FALSE)</f>
        <v>0</v>
      </c>
      <c r="V1122">
        <f t="shared" si="108"/>
        <v>0</v>
      </c>
      <c r="W1122" t="str">
        <f t="shared" si="106"/>
        <v/>
      </c>
      <c r="X1122">
        <f t="shared" si="103"/>
        <v>390</v>
      </c>
      <c r="Y1122" t="e">
        <f>VLOOKUP(A1122,Klasses!$A$2:$B$100,2,FALSE)</f>
        <v>#N/A</v>
      </c>
      <c r="Z1122" t="s">
        <v>198</v>
      </c>
      <c r="AA1122">
        <f t="shared" si="104"/>
        <v>0</v>
      </c>
      <c r="AB1122">
        <f t="shared" si="107"/>
        <v>0</v>
      </c>
    </row>
    <row r="1123" spans="15:28" x14ac:dyDescent="0.25">
      <c r="O1123">
        <f t="shared" si="105"/>
        <v>0</v>
      </c>
      <c r="P1123">
        <f>VLOOKUP("M"&amp;TEXT(G1123,"0"),Punten!$A$1:$E$37,5,FALSE)</f>
        <v>0</v>
      </c>
      <c r="Q1123">
        <f>VLOOKUP("M"&amp;TEXT(H1123,"0"),Punten!$A$1:$E$37,5,FALSE)</f>
        <v>0</v>
      </c>
      <c r="R1123">
        <f>VLOOKUP("M"&amp;TEXT(I1123,"0"),Punten!$A$1:$E$37,5,FALSE)</f>
        <v>0</v>
      </c>
      <c r="S1123">
        <f>VLOOKUP("K"&amp;TEXT(M1123,"0"),Punten!$A$1:$E$37,5,FALSE)</f>
        <v>0</v>
      </c>
      <c r="T1123">
        <f>VLOOKUP("H"&amp;TEXT(L1123,"0"),Punten!$A$1:$E$37,5,FALSE)</f>
        <v>0</v>
      </c>
      <c r="U1123">
        <f>VLOOKUP("F"&amp;TEXT(M1123,"0"),Punten!$A$2:$E$158,5,FALSE)</f>
        <v>0</v>
      </c>
      <c r="V1123">
        <f t="shared" si="108"/>
        <v>0</v>
      </c>
      <c r="W1123" t="str">
        <f t="shared" si="106"/>
        <v/>
      </c>
      <c r="X1123">
        <f t="shared" si="103"/>
        <v>391</v>
      </c>
      <c r="Y1123" t="e">
        <f>VLOOKUP(A1123,Klasses!$A$2:$B$100,2,FALSE)</f>
        <v>#N/A</v>
      </c>
      <c r="Z1123" t="s">
        <v>198</v>
      </c>
      <c r="AA1123">
        <f t="shared" si="104"/>
        <v>0</v>
      </c>
      <c r="AB1123">
        <f t="shared" si="107"/>
        <v>0</v>
      </c>
    </row>
    <row r="1124" spans="15:28" x14ac:dyDescent="0.25">
      <c r="O1124">
        <f t="shared" si="105"/>
        <v>0</v>
      </c>
      <c r="P1124">
        <f>VLOOKUP("M"&amp;TEXT(G1124,"0"),Punten!$A$1:$E$37,5,FALSE)</f>
        <v>0</v>
      </c>
      <c r="Q1124">
        <f>VLOOKUP("M"&amp;TEXT(H1124,"0"),Punten!$A$1:$E$37,5,FALSE)</f>
        <v>0</v>
      </c>
      <c r="R1124">
        <f>VLOOKUP("M"&amp;TEXT(I1124,"0"),Punten!$A$1:$E$37,5,FALSE)</f>
        <v>0</v>
      </c>
      <c r="S1124">
        <f>VLOOKUP("K"&amp;TEXT(M1124,"0"),Punten!$A$1:$E$37,5,FALSE)</f>
        <v>0</v>
      </c>
      <c r="T1124">
        <f>VLOOKUP("H"&amp;TEXT(L1124,"0"),Punten!$A$1:$E$37,5,FALSE)</f>
        <v>0</v>
      </c>
      <c r="U1124">
        <f>VLOOKUP("F"&amp;TEXT(M1124,"0"),Punten!$A$2:$E$158,5,FALSE)</f>
        <v>0</v>
      </c>
      <c r="V1124">
        <f t="shared" si="108"/>
        <v>0</v>
      </c>
      <c r="W1124" t="str">
        <f t="shared" si="106"/>
        <v/>
      </c>
      <c r="X1124">
        <f t="shared" si="103"/>
        <v>392</v>
      </c>
      <c r="Y1124" t="e">
        <f>VLOOKUP(A1124,Klasses!$A$2:$B$100,2,FALSE)</f>
        <v>#N/A</v>
      </c>
      <c r="Z1124" t="s">
        <v>198</v>
      </c>
      <c r="AA1124">
        <f t="shared" si="104"/>
        <v>0</v>
      </c>
      <c r="AB1124">
        <f t="shared" si="107"/>
        <v>0</v>
      </c>
    </row>
    <row r="1125" spans="15:28" x14ac:dyDescent="0.25">
      <c r="O1125">
        <f t="shared" si="105"/>
        <v>0</v>
      </c>
      <c r="P1125">
        <f>VLOOKUP("M"&amp;TEXT(G1125,"0"),Punten!$A$1:$E$37,5,FALSE)</f>
        <v>0</v>
      </c>
      <c r="Q1125">
        <f>VLOOKUP("M"&amp;TEXT(H1125,"0"),Punten!$A$1:$E$37,5,FALSE)</f>
        <v>0</v>
      </c>
      <c r="R1125">
        <f>VLOOKUP("M"&amp;TEXT(I1125,"0"),Punten!$A$1:$E$37,5,FALSE)</f>
        <v>0</v>
      </c>
      <c r="S1125">
        <f>VLOOKUP("K"&amp;TEXT(M1125,"0"),Punten!$A$1:$E$37,5,FALSE)</f>
        <v>0</v>
      </c>
      <c r="T1125">
        <f>VLOOKUP("H"&amp;TEXT(L1125,"0"),Punten!$A$1:$E$37,5,FALSE)</f>
        <v>0</v>
      </c>
      <c r="U1125">
        <f>VLOOKUP("F"&amp;TEXT(M1125,"0"),Punten!$A$2:$E$158,5,FALSE)</f>
        <v>0</v>
      </c>
      <c r="V1125">
        <f t="shared" si="108"/>
        <v>0</v>
      </c>
      <c r="W1125" t="str">
        <f t="shared" si="106"/>
        <v/>
      </c>
      <c r="X1125">
        <f t="shared" si="103"/>
        <v>393</v>
      </c>
      <c r="Y1125" t="e">
        <f>VLOOKUP(A1125,Klasses!$A$2:$B$100,2,FALSE)</f>
        <v>#N/A</v>
      </c>
      <c r="Z1125" t="s">
        <v>198</v>
      </c>
      <c r="AA1125">
        <f t="shared" si="104"/>
        <v>0</v>
      </c>
      <c r="AB1125">
        <f t="shared" si="107"/>
        <v>0</v>
      </c>
    </row>
    <row r="1126" spans="15:28" x14ac:dyDescent="0.25">
      <c r="O1126">
        <f t="shared" si="105"/>
        <v>0</v>
      </c>
      <c r="P1126">
        <f>VLOOKUP("M"&amp;TEXT(G1126,"0"),Punten!$A$1:$E$37,5,FALSE)</f>
        <v>0</v>
      </c>
      <c r="Q1126">
        <f>VLOOKUP("M"&amp;TEXT(H1126,"0"),Punten!$A$1:$E$37,5,FALSE)</f>
        <v>0</v>
      </c>
      <c r="R1126">
        <f>VLOOKUP("M"&amp;TEXT(I1126,"0"),Punten!$A$1:$E$37,5,FALSE)</f>
        <v>0</v>
      </c>
      <c r="S1126">
        <f>VLOOKUP("K"&amp;TEXT(M1126,"0"),Punten!$A$1:$E$37,5,FALSE)</f>
        <v>0</v>
      </c>
      <c r="T1126">
        <f>VLOOKUP("H"&amp;TEXT(L1126,"0"),Punten!$A$1:$E$37,5,FALSE)</f>
        <v>0</v>
      </c>
      <c r="U1126">
        <f>VLOOKUP("F"&amp;TEXT(M1126,"0"),Punten!$A$2:$E$158,5,FALSE)</f>
        <v>0</v>
      </c>
      <c r="V1126">
        <f t="shared" si="108"/>
        <v>0</v>
      </c>
      <c r="W1126" t="str">
        <f t="shared" si="106"/>
        <v/>
      </c>
      <c r="X1126">
        <f t="shared" si="103"/>
        <v>394</v>
      </c>
      <c r="Y1126" t="e">
        <f>VLOOKUP(A1126,Klasses!$A$2:$B$100,2,FALSE)</f>
        <v>#N/A</v>
      </c>
      <c r="Z1126" t="s">
        <v>198</v>
      </c>
      <c r="AA1126">
        <f t="shared" si="104"/>
        <v>0</v>
      </c>
      <c r="AB1126">
        <f t="shared" si="107"/>
        <v>0</v>
      </c>
    </row>
    <row r="1127" spans="15:28" x14ac:dyDescent="0.25">
      <c r="O1127">
        <f t="shared" si="105"/>
        <v>0</v>
      </c>
      <c r="P1127">
        <f>VLOOKUP("M"&amp;TEXT(G1127,"0"),Punten!$A$1:$E$37,5,FALSE)</f>
        <v>0</v>
      </c>
      <c r="Q1127">
        <f>VLOOKUP("M"&amp;TEXT(H1127,"0"),Punten!$A$1:$E$37,5,FALSE)</f>
        <v>0</v>
      </c>
      <c r="R1127">
        <f>VLOOKUP("M"&amp;TEXT(I1127,"0"),Punten!$A$1:$E$37,5,FALSE)</f>
        <v>0</v>
      </c>
      <c r="S1127">
        <f>VLOOKUP("K"&amp;TEXT(M1127,"0"),Punten!$A$1:$E$37,5,FALSE)</f>
        <v>0</v>
      </c>
      <c r="T1127">
        <f>VLOOKUP("H"&amp;TEXT(L1127,"0"),Punten!$A$1:$E$37,5,FALSE)</f>
        <v>0</v>
      </c>
      <c r="U1127">
        <f>VLOOKUP("F"&amp;TEXT(M1127,"0"),Punten!$A$2:$E$158,5,FALSE)</f>
        <v>0</v>
      </c>
      <c r="V1127">
        <f t="shared" si="108"/>
        <v>0</v>
      </c>
      <c r="W1127" t="str">
        <f t="shared" si="106"/>
        <v/>
      </c>
      <c r="X1127">
        <f t="shared" si="103"/>
        <v>395</v>
      </c>
      <c r="Y1127" t="e">
        <f>VLOOKUP(A1127,Klasses!$A$2:$B$100,2,FALSE)</f>
        <v>#N/A</v>
      </c>
      <c r="Z1127" t="s">
        <v>198</v>
      </c>
      <c r="AA1127">
        <f t="shared" si="104"/>
        <v>0</v>
      </c>
      <c r="AB1127">
        <f t="shared" si="107"/>
        <v>0</v>
      </c>
    </row>
    <row r="1128" spans="15:28" x14ac:dyDescent="0.25">
      <c r="O1128">
        <f t="shared" si="105"/>
        <v>0</v>
      </c>
      <c r="P1128">
        <f>VLOOKUP("M"&amp;TEXT(G1128,"0"),Punten!$A$1:$E$37,5,FALSE)</f>
        <v>0</v>
      </c>
      <c r="Q1128">
        <f>VLOOKUP("M"&amp;TEXT(H1128,"0"),Punten!$A$1:$E$37,5,FALSE)</f>
        <v>0</v>
      </c>
      <c r="R1128">
        <f>VLOOKUP("M"&amp;TEXT(I1128,"0"),Punten!$A$1:$E$37,5,FALSE)</f>
        <v>0</v>
      </c>
      <c r="S1128">
        <f>VLOOKUP("K"&amp;TEXT(M1128,"0"),Punten!$A$1:$E$37,5,FALSE)</f>
        <v>0</v>
      </c>
      <c r="T1128">
        <f>VLOOKUP("H"&amp;TEXT(L1128,"0"),Punten!$A$1:$E$37,5,FALSE)</f>
        <v>0</v>
      </c>
      <c r="U1128">
        <f>VLOOKUP("F"&amp;TEXT(M1128,"0"),Punten!$A$2:$E$158,5,FALSE)</f>
        <v>0</v>
      </c>
      <c r="V1128">
        <f t="shared" si="108"/>
        <v>0</v>
      </c>
      <c r="W1128" t="str">
        <f t="shared" si="106"/>
        <v/>
      </c>
      <c r="X1128">
        <f t="shared" si="103"/>
        <v>396</v>
      </c>
      <c r="Y1128" t="e">
        <f>VLOOKUP(A1128,Klasses!$A$2:$B$100,2,FALSE)</f>
        <v>#N/A</v>
      </c>
      <c r="Z1128" t="s">
        <v>198</v>
      </c>
      <c r="AA1128">
        <f t="shared" si="104"/>
        <v>0</v>
      </c>
      <c r="AB1128">
        <f t="shared" si="107"/>
        <v>0</v>
      </c>
    </row>
    <row r="1129" spans="15:28" x14ac:dyDescent="0.25">
      <c r="O1129">
        <f t="shared" si="105"/>
        <v>0</v>
      </c>
      <c r="P1129">
        <f>VLOOKUP("M"&amp;TEXT(G1129,"0"),Punten!$A$1:$E$37,5,FALSE)</f>
        <v>0</v>
      </c>
      <c r="Q1129">
        <f>VLOOKUP("M"&amp;TEXT(H1129,"0"),Punten!$A$1:$E$37,5,FALSE)</f>
        <v>0</v>
      </c>
      <c r="R1129">
        <f>VLOOKUP("M"&amp;TEXT(I1129,"0"),Punten!$A$1:$E$37,5,FALSE)</f>
        <v>0</v>
      </c>
      <c r="S1129">
        <f>VLOOKUP("K"&amp;TEXT(M1129,"0"),Punten!$A$1:$E$37,5,FALSE)</f>
        <v>0</v>
      </c>
      <c r="T1129">
        <f>VLOOKUP("H"&amp;TEXT(L1129,"0"),Punten!$A$1:$E$37,5,FALSE)</f>
        <v>0</v>
      </c>
      <c r="U1129">
        <f>VLOOKUP("F"&amp;TEXT(M1129,"0"),Punten!$A$2:$E$158,5,FALSE)</f>
        <v>0</v>
      </c>
      <c r="V1129">
        <f t="shared" si="108"/>
        <v>0</v>
      </c>
      <c r="W1129" t="str">
        <f t="shared" si="106"/>
        <v/>
      </c>
      <c r="X1129">
        <f t="shared" ref="X1129:X1192" si="109">IF(F1128&lt;&gt;F1129,1,X1128+1)</f>
        <v>397</v>
      </c>
      <c r="Y1129" t="e">
        <f>VLOOKUP(A1129,Klasses!$A$2:$B$100,2,FALSE)</f>
        <v>#N/A</v>
      </c>
      <c r="Z1129" t="s">
        <v>198</v>
      </c>
      <c r="AA1129">
        <f t="shared" si="104"/>
        <v>0</v>
      </c>
      <c r="AB1129">
        <f t="shared" si="107"/>
        <v>0</v>
      </c>
    </row>
    <row r="1130" spans="15:28" x14ac:dyDescent="0.25">
      <c r="O1130">
        <f t="shared" si="105"/>
        <v>0</v>
      </c>
      <c r="P1130">
        <f>VLOOKUP("M"&amp;TEXT(G1130,"0"),Punten!$A$1:$E$37,5,FALSE)</f>
        <v>0</v>
      </c>
      <c r="Q1130">
        <f>VLOOKUP("M"&amp;TEXT(H1130,"0"),Punten!$A$1:$E$37,5,FALSE)</f>
        <v>0</v>
      </c>
      <c r="R1130">
        <f>VLOOKUP("M"&amp;TEXT(I1130,"0"),Punten!$A$1:$E$37,5,FALSE)</f>
        <v>0</v>
      </c>
      <c r="S1130">
        <f>VLOOKUP("K"&amp;TEXT(M1130,"0"),Punten!$A$1:$E$37,5,FALSE)</f>
        <v>0</v>
      </c>
      <c r="T1130">
        <f>VLOOKUP("H"&amp;TEXT(L1130,"0"),Punten!$A$1:$E$37,5,FALSE)</f>
        <v>0</v>
      </c>
      <c r="U1130">
        <f>VLOOKUP("F"&amp;TEXT(M1130,"0"),Punten!$A$2:$E$158,5,FALSE)</f>
        <v>0</v>
      </c>
      <c r="V1130">
        <f t="shared" si="108"/>
        <v>0</v>
      </c>
      <c r="W1130" t="str">
        <f t="shared" si="106"/>
        <v/>
      </c>
      <c r="X1130">
        <f t="shared" si="109"/>
        <v>398</v>
      </c>
      <c r="Y1130" t="e">
        <f>VLOOKUP(A1130,Klasses!$A$2:$B$100,2,FALSE)</f>
        <v>#N/A</v>
      </c>
      <c r="Z1130" t="s">
        <v>198</v>
      </c>
      <c r="AA1130">
        <f t="shared" si="104"/>
        <v>0</v>
      </c>
      <c r="AB1130">
        <f t="shared" si="107"/>
        <v>0</v>
      </c>
    </row>
    <row r="1131" spans="15:28" x14ac:dyDescent="0.25">
      <c r="O1131">
        <f t="shared" si="105"/>
        <v>0</v>
      </c>
      <c r="P1131">
        <f>VLOOKUP("M"&amp;TEXT(G1131,"0"),Punten!$A$1:$E$37,5,FALSE)</f>
        <v>0</v>
      </c>
      <c r="Q1131">
        <f>VLOOKUP("M"&amp;TEXT(H1131,"0"),Punten!$A$1:$E$37,5,FALSE)</f>
        <v>0</v>
      </c>
      <c r="R1131">
        <f>VLOOKUP("M"&amp;TEXT(I1131,"0"),Punten!$A$1:$E$37,5,FALSE)</f>
        <v>0</v>
      </c>
      <c r="S1131">
        <f>VLOOKUP("K"&amp;TEXT(M1131,"0"),Punten!$A$1:$E$37,5,FALSE)</f>
        <v>0</v>
      </c>
      <c r="T1131">
        <f>VLOOKUP("H"&amp;TEXT(L1131,"0"),Punten!$A$1:$E$37,5,FALSE)</f>
        <v>0</v>
      </c>
      <c r="U1131">
        <f>VLOOKUP("F"&amp;TEXT(M1131,"0"),Punten!$A$2:$E$158,5,FALSE)</f>
        <v>0</v>
      </c>
      <c r="V1131">
        <f t="shared" si="108"/>
        <v>0</v>
      </c>
      <c r="W1131" t="str">
        <f t="shared" si="106"/>
        <v/>
      </c>
      <c r="X1131">
        <f t="shared" si="109"/>
        <v>399</v>
      </c>
      <c r="Y1131" t="e">
        <f>VLOOKUP(A1131,Klasses!$A$2:$B$100,2,FALSE)</f>
        <v>#N/A</v>
      </c>
      <c r="Z1131" t="s">
        <v>198</v>
      </c>
      <c r="AA1131">
        <f t="shared" si="104"/>
        <v>0</v>
      </c>
      <c r="AB1131">
        <f t="shared" si="107"/>
        <v>0</v>
      </c>
    </row>
    <row r="1132" spans="15:28" x14ac:dyDescent="0.25">
      <c r="O1132">
        <f t="shared" si="105"/>
        <v>0</v>
      </c>
      <c r="P1132">
        <f>VLOOKUP("M"&amp;TEXT(G1132,"0"),Punten!$A$1:$E$37,5,FALSE)</f>
        <v>0</v>
      </c>
      <c r="Q1132">
        <f>VLOOKUP("M"&amp;TEXT(H1132,"0"),Punten!$A$1:$E$37,5,FALSE)</f>
        <v>0</v>
      </c>
      <c r="R1132">
        <f>VLOOKUP("M"&amp;TEXT(I1132,"0"),Punten!$A$1:$E$37,5,FALSE)</f>
        <v>0</v>
      </c>
      <c r="S1132">
        <f>VLOOKUP("K"&amp;TEXT(M1132,"0"),Punten!$A$1:$E$37,5,FALSE)</f>
        <v>0</v>
      </c>
      <c r="T1132">
        <f>VLOOKUP("H"&amp;TEXT(L1132,"0"),Punten!$A$1:$E$37,5,FALSE)</f>
        <v>0</v>
      </c>
      <c r="U1132">
        <f>VLOOKUP("F"&amp;TEXT(M1132,"0"),Punten!$A$2:$E$158,5,FALSE)</f>
        <v>0</v>
      </c>
      <c r="V1132">
        <f t="shared" si="108"/>
        <v>0</v>
      </c>
      <c r="W1132" t="str">
        <f t="shared" si="106"/>
        <v/>
      </c>
      <c r="X1132">
        <f t="shared" si="109"/>
        <v>400</v>
      </c>
      <c r="Y1132" t="e">
        <f>VLOOKUP(A1132,Klasses!$A$2:$B$100,2,FALSE)</f>
        <v>#N/A</v>
      </c>
      <c r="Z1132" t="s">
        <v>198</v>
      </c>
      <c r="AA1132">
        <f t="shared" si="104"/>
        <v>0</v>
      </c>
      <c r="AB1132">
        <f t="shared" si="107"/>
        <v>0</v>
      </c>
    </row>
    <row r="1133" spans="15:28" x14ac:dyDescent="0.25">
      <c r="O1133">
        <f t="shared" si="105"/>
        <v>0</v>
      </c>
      <c r="P1133">
        <f>VLOOKUP("M"&amp;TEXT(G1133,"0"),Punten!$A$1:$E$37,5,FALSE)</f>
        <v>0</v>
      </c>
      <c r="Q1133">
        <f>VLOOKUP("M"&amp;TEXT(H1133,"0"),Punten!$A$1:$E$37,5,FALSE)</f>
        <v>0</v>
      </c>
      <c r="R1133">
        <f>VLOOKUP("M"&amp;TEXT(I1133,"0"),Punten!$A$1:$E$37,5,FALSE)</f>
        <v>0</v>
      </c>
      <c r="S1133">
        <f>VLOOKUP("K"&amp;TEXT(M1133,"0"),Punten!$A$1:$E$37,5,FALSE)</f>
        <v>0</v>
      </c>
      <c r="T1133">
        <f>VLOOKUP("H"&amp;TEXT(L1133,"0"),Punten!$A$1:$E$37,5,FALSE)</f>
        <v>0</v>
      </c>
      <c r="U1133">
        <f>VLOOKUP("F"&amp;TEXT(M1133,"0"),Punten!$A$2:$E$158,5,FALSE)</f>
        <v>0</v>
      </c>
      <c r="V1133">
        <f t="shared" si="108"/>
        <v>0</v>
      </c>
      <c r="W1133" t="str">
        <f t="shared" si="106"/>
        <v/>
      </c>
      <c r="X1133">
        <f t="shared" si="109"/>
        <v>401</v>
      </c>
      <c r="Y1133" t="e">
        <f>VLOOKUP(A1133,Klasses!$A$2:$B$100,2,FALSE)</f>
        <v>#N/A</v>
      </c>
      <c r="Z1133" t="s">
        <v>198</v>
      </c>
      <c r="AA1133">
        <f t="shared" si="104"/>
        <v>0</v>
      </c>
      <c r="AB1133">
        <f t="shared" si="107"/>
        <v>0</v>
      </c>
    </row>
    <row r="1134" spans="15:28" x14ac:dyDescent="0.25">
      <c r="O1134">
        <f t="shared" si="105"/>
        <v>0</v>
      </c>
      <c r="P1134">
        <f>VLOOKUP("M"&amp;TEXT(G1134,"0"),Punten!$A$1:$E$37,5,FALSE)</f>
        <v>0</v>
      </c>
      <c r="Q1134">
        <f>VLOOKUP("M"&amp;TEXT(H1134,"0"),Punten!$A$1:$E$37,5,FALSE)</f>
        <v>0</v>
      </c>
      <c r="R1134">
        <f>VLOOKUP("M"&amp;TEXT(I1134,"0"),Punten!$A$1:$E$37,5,FALSE)</f>
        <v>0</v>
      </c>
      <c r="S1134">
        <f>VLOOKUP("K"&amp;TEXT(M1134,"0"),Punten!$A$1:$E$37,5,FALSE)</f>
        <v>0</v>
      </c>
      <c r="T1134">
        <f>VLOOKUP("H"&amp;TEXT(L1134,"0"),Punten!$A$1:$E$37,5,FALSE)</f>
        <v>0</v>
      </c>
      <c r="U1134">
        <f>VLOOKUP("F"&amp;TEXT(M1134,"0"),Punten!$A$2:$E$158,5,FALSE)</f>
        <v>0</v>
      </c>
      <c r="V1134">
        <f t="shared" si="108"/>
        <v>0</v>
      </c>
      <c r="W1134" t="str">
        <f t="shared" si="106"/>
        <v/>
      </c>
      <c r="X1134">
        <f t="shared" si="109"/>
        <v>402</v>
      </c>
      <c r="Y1134" t="e">
        <f>VLOOKUP(A1134,Klasses!$A$2:$B$100,2,FALSE)</f>
        <v>#N/A</v>
      </c>
      <c r="Z1134" t="s">
        <v>198</v>
      </c>
      <c r="AA1134">
        <f t="shared" si="104"/>
        <v>0</v>
      </c>
      <c r="AB1134">
        <f t="shared" si="107"/>
        <v>0</v>
      </c>
    </row>
    <row r="1135" spans="15:28" x14ac:dyDescent="0.25">
      <c r="O1135">
        <f t="shared" si="105"/>
        <v>0</v>
      </c>
      <c r="P1135">
        <f>VLOOKUP("M"&amp;TEXT(G1135,"0"),Punten!$A$1:$E$37,5,FALSE)</f>
        <v>0</v>
      </c>
      <c r="Q1135">
        <f>VLOOKUP("M"&amp;TEXT(H1135,"0"),Punten!$A$1:$E$37,5,FALSE)</f>
        <v>0</v>
      </c>
      <c r="R1135">
        <f>VLOOKUP("M"&amp;TEXT(I1135,"0"),Punten!$A$1:$E$37,5,FALSE)</f>
        <v>0</v>
      </c>
      <c r="S1135">
        <f>VLOOKUP("K"&amp;TEXT(M1135,"0"),Punten!$A$1:$E$37,5,FALSE)</f>
        <v>0</v>
      </c>
      <c r="T1135">
        <f>VLOOKUP("H"&amp;TEXT(L1135,"0"),Punten!$A$1:$E$37,5,FALSE)</f>
        <v>0</v>
      </c>
      <c r="U1135">
        <f>VLOOKUP("F"&amp;TEXT(M1135,"0"),Punten!$A$2:$E$158,5,FALSE)</f>
        <v>0</v>
      </c>
      <c r="V1135">
        <f t="shared" si="108"/>
        <v>0</v>
      </c>
      <c r="W1135" t="str">
        <f t="shared" si="106"/>
        <v/>
      </c>
      <c r="X1135">
        <f t="shared" si="109"/>
        <v>403</v>
      </c>
      <c r="Y1135" t="e">
        <f>VLOOKUP(A1135,Klasses!$A$2:$B$100,2,FALSE)</f>
        <v>#N/A</v>
      </c>
      <c r="Z1135" t="s">
        <v>198</v>
      </c>
      <c r="AA1135">
        <f t="shared" si="104"/>
        <v>0</v>
      </c>
      <c r="AB1135">
        <f t="shared" si="107"/>
        <v>0</v>
      </c>
    </row>
    <row r="1136" spans="15:28" x14ac:dyDescent="0.25">
      <c r="O1136">
        <f t="shared" si="105"/>
        <v>0</v>
      </c>
      <c r="P1136">
        <f>VLOOKUP("M"&amp;TEXT(G1136,"0"),Punten!$A$1:$E$37,5,FALSE)</f>
        <v>0</v>
      </c>
      <c r="Q1136">
        <f>VLOOKUP("M"&amp;TEXT(H1136,"0"),Punten!$A$1:$E$37,5,FALSE)</f>
        <v>0</v>
      </c>
      <c r="R1136">
        <f>VLOOKUP("M"&amp;TEXT(I1136,"0"),Punten!$A$1:$E$37,5,FALSE)</f>
        <v>0</v>
      </c>
      <c r="S1136">
        <f>VLOOKUP("K"&amp;TEXT(M1136,"0"),Punten!$A$1:$E$37,5,FALSE)</f>
        <v>0</v>
      </c>
      <c r="T1136">
        <f>VLOOKUP("H"&amp;TEXT(L1136,"0"),Punten!$A$1:$E$37,5,FALSE)</f>
        <v>0</v>
      </c>
      <c r="U1136">
        <f>VLOOKUP("F"&amp;TEXT(M1136,"0"),Punten!$A$2:$E$158,5,FALSE)</f>
        <v>0</v>
      </c>
      <c r="V1136">
        <f t="shared" si="108"/>
        <v>0</v>
      </c>
      <c r="W1136" t="str">
        <f t="shared" si="106"/>
        <v/>
      </c>
      <c r="X1136">
        <f t="shared" si="109"/>
        <v>404</v>
      </c>
      <c r="Y1136" t="e">
        <f>VLOOKUP(A1136,Klasses!$A$2:$B$100,2,FALSE)</f>
        <v>#N/A</v>
      </c>
      <c r="Z1136" t="s">
        <v>198</v>
      </c>
      <c r="AA1136">
        <f t="shared" si="104"/>
        <v>0</v>
      </c>
      <c r="AB1136">
        <f t="shared" si="107"/>
        <v>0</v>
      </c>
    </row>
    <row r="1137" spans="15:28" x14ac:dyDescent="0.25">
      <c r="O1137">
        <f t="shared" si="105"/>
        <v>0</v>
      </c>
      <c r="P1137">
        <f>VLOOKUP("M"&amp;TEXT(G1137,"0"),Punten!$A$1:$E$37,5,FALSE)</f>
        <v>0</v>
      </c>
      <c r="Q1137">
        <f>VLOOKUP("M"&amp;TEXT(H1137,"0"),Punten!$A$1:$E$37,5,FALSE)</f>
        <v>0</v>
      </c>
      <c r="R1137">
        <f>VLOOKUP("M"&amp;TEXT(I1137,"0"),Punten!$A$1:$E$37,5,FALSE)</f>
        <v>0</v>
      </c>
      <c r="S1137">
        <f>VLOOKUP("K"&amp;TEXT(M1137,"0"),Punten!$A$1:$E$37,5,FALSE)</f>
        <v>0</v>
      </c>
      <c r="T1137">
        <f>VLOOKUP("H"&amp;TEXT(L1137,"0"),Punten!$A$1:$E$37,5,FALSE)</f>
        <v>0</v>
      </c>
      <c r="U1137">
        <f>VLOOKUP("F"&amp;TEXT(M1137,"0"),Punten!$A$2:$E$158,5,FALSE)</f>
        <v>0</v>
      </c>
      <c r="V1137">
        <f t="shared" si="108"/>
        <v>0</v>
      </c>
      <c r="W1137" t="str">
        <f t="shared" si="106"/>
        <v/>
      </c>
      <c r="X1137">
        <f t="shared" si="109"/>
        <v>405</v>
      </c>
      <c r="Y1137" t="e">
        <f>VLOOKUP(A1137,Klasses!$A$2:$B$100,2,FALSE)</f>
        <v>#N/A</v>
      </c>
      <c r="Z1137" t="s">
        <v>198</v>
      </c>
      <c r="AA1137">
        <f t="shared" si="104"/>
        <v>0</v>
      </c>
      <c r="AB1137">
        <f t="shared" si="107"/>
        <v>0</v>
      </c>
    </row>
    <row r="1138" spans="15:28" x14ac:dyDescent="0.25">
      <c r="O1138">
        <f t="shared" si="105"/>
        <v>0</v>
      </c>
      <c r="P1138">
        <f>VLOOKUP("M"&amp;TEXT(G1138,"0"),Punten!$A$1:$E$37,5,FALSE)</f>
        <v>0</v>
      </c>
      <c r="Q1138">
        <f>VLOOKUP("M"&amp;TEXT(H1138,"0"),Punten!$A$1:$E$37,5,FALSE)</f>
        <v>0</v>
      </c>
      <c r="R1138">
        <f>VLOOKUP("M"&amp;TEXT(I1138,"0"),Punten!$A$1:$E$37,5,FALSE)</f>
        <v>0</v>
      </c>
      <c r="S1138">
        <f>VLOOKUP("K"&amp;TEXT(M1138,"0"),Punten!$A$1:$E$37,5,FALSE)</f>
        <v>0</v>
      </c>
      <c r="T1138">
        <f>VLOOKUP("H"&amp;TEXT(L1138,"0"),Punten!$A$1:$E$37,5,FALSE)</f>
        <v>0</v>
      </c>
      <c r="U1138">
        <f>VLOOKUP("F"&amp;TEXT(M1138,"0"),Punten!$A$2:$E$158,5,FALSE)</f>
        <v>0</v>
      </c>
      <c r="V1138">
        <f t="shared" si="108"/>
        <v>0</v>
      </c>
      <c r="W1138" t="str">
        <f t="shared" si="106"/>
        <v/>
      </c>
      <c r="X1138">
        <f t="shared" si="109"/>
        <v>406</v>
      </c>
      <c r="Y1138" t="e">
        <f>VLOOKUP(A1138,Klasses!$A$2:$B$100,2,FALSE)</f>
        <v>#N/A</v>
      </c>
      <c r="Z1138" t="s">
        <v>198</v>
      </c>
      <c r="AA1138">
        <f t="shared" ref="AA1138:AA1201" si="110">F1138</f>
        <v>0</v>
      </c>
      <c r="AB1138">
        <f t="shared" si="107"/>
        <v>0</v>
      </c>
    </row>
    <row r="1139" spans="15:28" x14ac:dyDescent="0.25">
      <c r="O1139">
        <f t="shared" si="105"/>
        <v>0</v>
      </c>
      <c r="P1139">
        <f>VLOOKUP("M"&amp;TEXT(G1139,"0"),Punten!$A$1:$E$37,5,FALSE)</f>
        <v>0</v>
      </c>
      <c r="Q1139">
        <f>VLOOKUP("M"&amp;TEXT(H1139,"0"),Punten!$A$1:$E$37,5,FALSE)</f>
        <v>0</v>
      </c>
      <c r="R1139">
        <f>VLOOKUP("M"&amp;TEXT(I1139,"0"),Punten!$A$1:$E$37,5,FALSE)</f>
        <v>0</v>
      </c>
      <c r="S1139">
        <f>VLOOKUP("K"&amp;TEXT(M1139,"0"),Punten!$A$1:$E$37,5,FALSE)</f>
        <v>0</v>
      </c>
      <c r="T1139">
        <f>VLOOKUP("H"&amp;TEXT(L1139,"0"),Punten!$A$1:$E$37,5,FALSE)</f>
        <v>0</v>
      </c>
      <c r="U1139">
        <f>VLOOKUP("F"&amp;TEXT(M1139,"0"),Punten!$A$2:$E$158,5,FALSE)</f>
        <v>0</v>
      </c>
      <c r="V1139">
        <f t="shared" si="108"/>
        <v>0</v>
      </c>
      <c r="W1139" t="str">
        <f t="shared" si="106"/>
        <v/>
      </c>
      <c r="X1139">
        <f t="shared" si="109"/>
        <v>407</v>
      </c>
      <c r="Y1139" t="e">
        <f>VLOOKUP(A1139,Klasses!$A$2:$B$100,2,FALSE)</f>
        <v>#N/A</v>
      </c>
      <c r="Z1139" t="s">
        <v>198</v>
      </c>
      <c r="AA1139">
        <f t="shared" si="110"/>
        <v>0</v>
      </c>
      <c r="AB1139">
        <f t="shared" si="107"/>
        <v>0</v>
      </c>
    </row>
    <row r="1140" spans="15:28" x14ac:dyDescent="0.25">
      <c r="O1140">
        <f t="shared" si="105"/>
        <v>0</v>
      </c>
      <c r="P1140">
        <f>VLOOKUP("M"&amp;TEXT(G1140,"0"),Punten!$A$1:$E$37,5,FALSE)</f>
        <v>0</v>
      </c>
      <c r="Q1140">
        <f>VLOOKUP("M"&amp;TEXT(H1140,"0"),Punten!$A$1:$E$37,5,FALSE)</f>
        <v>0</v>
      </c>
      <c r="R1140">
        <f>VLOOKUP("M"&amp;TEXT(I1140,"0"),Punten!$A$1:$E$37,5,FALSE)</f>
        <v>0</v>
      </c>
      <c r="S1140">
        <f>VLOOKUP("K"&amp;TEXT(M1140,"0"),Punten!$A$1:$E$37,5,FALSE)</f>
        <v>0</v>
      </c>
      <c r="T1140">
        <f>VLOOKUP("H"&amp;TEXT(L1140,"0"),Punten!$A$1:$E$37,5,FALSE)</f>
        <v>0</v>
      </c>
      <c r="U1140">
        <f>VLOOKUP("F"&amp;TEXT(M1140,"0"),Punten!$A$2:$E$158,5,FALSE)</f>
        <v>0</v>
      </c>
      <c r="V1140">
        <f t="shared" si="108"/>
        <v>0</v>
      </c>
      <c r="W1140" t="str">
        <f t="shared" si="106"/>
        <v/>
      </c>
      <c r="X1140">
        <f t="shared" si="109"/>
        <v>408</v>
      </c>
      <c r="Y1140" t="e">
        <f>VLOOKUP(A1140,Klasses!$A$2:$B$100,2,FALSE)</f>
        <v>#N/A</v>
      </c>
      <c r="Z1140" t="s">
        <v>198</v>
      </c>
      <c r="AA1140">
        <f t="shared" si="110"/>
        <v>0</v>
      </c>
      <c r="AB1140">
        <f t="shared" si="107"/>
        <v>0</v>
      </c>
    </row>
    <row r="1141" spans="15:28" x14ac:dyDescent="0.25">
      <c r="O1141">
        <f t="shared" si="105"/>
        <v>0</v>
      </c>
      <c r="P1141">
        <f>VLOOKUP("M"&amp;TEXT(G1141,"0"),Punten!$A$1:$E$37,5,FALSE)</f>
        <v>0</v>
      </c>
      <c r="Q1141">
        <f>VLOOKUP("M"&amp;TEXT(H1141,"0"),Punten!$A$1:$E$37,5,FALSE)</f>
        <v>0</v>
      </c>
      <c r="R1141">
        <f>VLOOKUP("M"&amp;TEXT(I1141,"0"),Punten!$A$1:$E$37,5,FALSE)</f>
        <v>0</v>
      </c>
      <c r="S1141">
        <f>VLOOKUP("K"&amp;TEXT(M1141,"0"),Punten!$A$1:$E$37,5,FALSE)</f>
        <v>0</v>
      </c>
      <c r="T1141">
        <f>VLOOKUP("H"&amp;TEXT(L1141,"0"),Punten!$A$1:$E$37,5,FALSE)</f>
        <v>0</v>
      </c>
      <c r="U1141">
        <f>VLOOKUP("F"&amp;TEXT(M1141,"0"),Punten!$A$2:$E$158,5,FALSE)</f>
        <v>0</v>
      </c>
      <c r="V1141">
        <f t="shared" si="108"/>
        <v>0</v>
      </c>
      <c r="W1141" t="str">
        <f t="shared" si="106"/>
        <v/>
      </c>
      <c r="X1141">
        <f t="shared" si="109"/>
        <v>409</v>
      </c>
      <c r="Y1141" t="e">
        <f>VLOOKUP(A1141,Klasses!$A$2:$B$100,2,FALSE)</f>
        <v>#N/A</v>
      </c>
      <c r="Z1141" t="s">
        <v>198</v>
      </c>
      <c r="AA1141">
        <f t="shared" si="110"/>
        <v>0</v>
      </c>
      <c r="AB1141">
        <f t="shared" si="107"/>
        <v>0</v>
      </c>
    </row>
    <row r="1142" spans="15:28" x14ac:dyDescent="0.25">
      <c r="O1142">
        <f t="shared" si="105"/>
        <v>0</v>
      </c>
      <c r="P1142">
        <f>VLOOKUP("M"&amp;TEXT(G1142,"0"),Punten!$A$1:$E$37,5,FALSE)</f>
        <v>0</v>
      </c>
      <c r="Q1142">
        <f>VLOOKUP("M"&amp;TEXT(H1142,"0"),Punten!$A$1:$E$37,5,FALSE)</f>
        <v>0</v>
      </c>
      <c r="R1142">
        <f>VLOOKUP("M"&amp;TEXT(I1142,"0"),Punten!$A$1:$E$37,5,FALSE)</f>
        <v>0</v>
      </c>
      <c r="S1142">
        <f>VLOOKUP("K"&amp;TEXT(M1142,"0"),Punten!$A$1:$E$37,5,FALSE)</f>
        <v>0</v>
      </c>
      <c r="T1142">
        <f>VLOOKUP("H"&amp;TEXT(L1142,"0"),Punten!$A$1:$E$37,5,FALSE)</f>
        <v>0</v>
      </c>
      <c r="U1142">
        <f>VLOOKUP("F"&amp;TEXT(M1142,"0"),Punten!$A$2:$E$158,5,FALSE)</f>
        <v>0</v>
      </c>
      <c r="V1142">
        <f t="shared" si="108"/>
        <v>0</v>
      </c>
      <c r="W1142" t="str">
        <f t="shared" si="106"/>
        <v/>
      </c>
      <c r="X1142">
        <f t="shared" si="109"/>
        <v>410</v>
      </c>
      <c r="Y1142" t="e">
        <f>VLOOKUP(A1142,Klasses!$A$2:$B$100,2,FALSE)</f>
        <v>#N/A</v>
      </c>
      <c r="Z1142" t="s">
        <v>198</v>
      </c>
      <c r="AA1142">
        <f t="shared" si="110"/>
        <v>0</v>
      </c>
      <c r="AB1142">
        <f t="shared" si="107"/>
        <v>0</v>
      </c>
    </row>
    <row r="1143" spans="15:28" x14ac:dyDescent="0.25">
      <c r="O1143">
        <f t="shared" si="105"/>
        <v>0</v>
      </c>
      <c r="P1143">
        <f>VLOOKUP("M"&amp;TEXT(G1143,"0"),Punten!$A$1:$E$37,5,FALSE)</f>
        <v>0</v>
      </c>
      <c r="Q1143">
        <f>VLOOKUP("M"&amp;TEXT(H1143,"0"),Punten!$A$1:$E$37,5,FALSE)</f>
        <v>0</v>
      </c>
      <c r="R1143">
        <f>VLOOKUP("M"&amp;TEXT(I1143,"0"),Punten!$A$1:$E$37,5,FALSE)</f>
        <v>0</v>
      </c>
      <c r="S1143">
        <f>VLOOKUP("K"&amp;TEXT(M1143,"0"),Punten!$A$1:$E$37,5,FALSE)</f>
        <v>0</v>
      </c>
      <c r="T1143">
        <f>VLOOKUP("H"&amp;TEXT(L1143,"0"),Punten!$A$1:$E$37,5,FALSE)</f>
        <v>0</v>
      </c>
      <c r="U1143">
        <f>VLOOKUP("F"&amp;TEXT(M1143,"0"),Punten!$A$2:$E$158,5,FALSE)</f>
        <v>0</v>
      </c>
      <c r="V1143">
        <f t="shared" si="108"/>
        <v>0</v>
      </c>
      <c r="W1143" t="str">
        <f t="shared" si="106"/>
        <v/>
      </c>
      <c r="X1143">
        <f t="shared" si="109"/>
        <v>411</v>
      </c>
      <c r="Y1143" t="e">
        <f>VLOOKUP(A1143,Klasses!$A$2:$B$100,2,FALSE)</f>
        <v>#N/A</v>
      </c>
      <c r="Z1143" t="s">
        <v>198</v>
      </c>
      <c r="AA1143">
        <f t="shared" si="110"/>
        <v>0</v>
      </c>
      <c r="AB1143">
        <f t="shared" si="107"/>
        <v>0</v>
      </c>
    </row>
    <row r="1144" spans="15:28" x14ac:dyDescent="0.25">
      <c r="O1144">
        <f t="shared" si="105"/>
        <v>0</v>
      </c>
      <c r="P1144">
        <f>VLOOKUP("M"&amp;TEXT(G1144,"0"),Punten!$A$1:$E$37,5,FALSE)</f>
        <v>0</v>
      </c>
      <c r="Q1144">
        <f>VLOOKUP("M"&amp;TEXT(H1144,"0"),Punten!$A$1:$E$37,5,FALSE)</f>
        <v>0</v>
      </c>
      <c r="R1144">
        <f>VLOOKUP("M"&amp;TEXT(I1144,"0"),Punten!$A$1:$E$37,5,FALSE)</f>
        <v>0</v>
      </c>
      <c r="S1144">
        <f>VLOOKUP("K"&amp;TEXT(M1144,"0"),Punten!$A$1:$E$37,5,FALSE)</f>
        <v>0</v>
      </c>
      <c r="T1144">
        <f>VLOOKUP("H"&amp;TEXT(L1144,"0"),Punten!$A$1:$E$37,5,FALSE)</f>
        <v>0</v>
      </c>
      <c r="U1144">
        <f>VLOOKUP("F"&amp;TEXT(M1144,"0"),Punten!$A$2:$E$158,5,FALSE)</f>
        <v>0</v>
      </c>
      <c r="V1144">
        <f t="shared" si="108"/>
        <v>0</v>
      </c>
      <c r="W1144" t="str">
        <f t="shared" si="106"/>
        <v/>
      </c>
      <c r="X1144">
        <f t="shared" si="109"/>
        <v>412</v>
      </c>
      <c r="Y1144" t="e">
        <f>VLOOKUP(A1144,Klasses!$A$2:$B$100,2,FALSE)</f>
        <v>#N/A</v>
      </c>
      <c r="Z1144" t="s">
        <v>198</v>
      </c>
      <c r="AA1144">
        <f t="shared" si="110"/>
        <v>0</v>
      </c>
      <c r="AB1144">
        <f t="shared" si="107"/>
        <v>0</v>
      </c>
    </row>
    <row r="1145" spans="15:28" x14ac:dyDescent="0.25">
      <c r="O1145">
        <f t="shared" si="105"/>
        <v>0</v>
      </c>
      <c r="P1145">
        <f>VLOOKUP("M"&amp;TEXT(G1145,"0"),Punten!$A$1:$E$37,5,FALSE)</f>
        <v>0</v>
      </c>
      <c r="Q1145">
        <f>VLOOKUP("M"&amp;TEXT(H1145,"0"),Punten!$A$1:$E$37,5,FALSE)</f>
        <v>0</v>
      </c>
      <c r="R1145">
        <f>VLOOKUP("M"&amp;TEXT(I1145,"0"),Punten!$A$1:$E$37,5,FALSE)</f>
        <v>0</v>
      </c>
      <c r="S1145">
        <f>VLOOKUP("K"&amp;TEXT(M1145,"0"),Punten!$A$1:$E$37,5,FALSE)</f>
        <v>0</v>
      </c>
      <c r="T1145">
        <f>VLOOKUP("H"&amp;TEXT(L1145,"0"),Punten!$A$1:$E$37,5,FALSE)</f>
        <v>0</v>
      </c>
      <c r="U1145">
        <f>VLOOKUP("F"&amp;TEXT(M1145,"0"),Punten!$A$2:$E$158,5,FALSE)</f>
        <v>0</v>
      </c>
      <c r="V1145">
        <f t="shared" si="108"/>
        <v>0</v>
      </c>
      <c r="W1145" t="str">
        <f t="shared" si="106"/>
        <v/>
      </c>
      <c r="X1145">
        <f t="shared" si="109"/>
        <v>413</v>
      </c>
      <c r="Y1145" t="e">
        <f>VLOOKUP(A1145,Klasses!$A$2:$B$100,2,FALSE)</f>
        <v>#N/A</v>
      </c>
      <c r="Z1145" t="s">
        <v>198</v>
      </c>
      <c r="AA1145">
        <f t="shared" si="110"/>
        <v>0</v>
      </c>
      <c r="AB1145">
        <f t="shared" si="107"/>
        <v>0</v>
      </c>
    </row>
    <row r="1146" spans="15:28" x14ac:dyDescent="0.25">
      <c r="O1146">
        <f t="shared" si="105"/>
        <v>0</v>
      </c>
      <c r="P1146">
        <f>VLOOKUP("M"&amp;TEXT(G1146,"0"),Punten!$A$1:$E$37,5,FALSE)</f>
        <v>0</v>
      </c>
      <c r="Q1146">
        <f>VLOOKUP("M"&amp;TEXT(H1146,"0"),Punten!$A$1:$E$37,5,FALSE)</f>
        <v>0</v>
      </c>
      <c r="R1146">
        <f>VLOOKUP("M"&amp;TEXT(I1146,"0"),Punten!$A$1:$E$37,5,FALSE)</f>
        <v>0</v>
      </c>
      <c r="S1146">
        <f>VLOOKUP("K"&amp;TEXT(M1146,"0"),Punten!$A$1:$E$37,5,FALSE)</f>
        <v>0</v>
      </c>
      <c r="T1146">
        <f>VLOOKUP("H"&amp;TEXT(L1146,"0"),Punten!$A$1:$E$37,5,FALSE)</f>
        <v>0</v>
      </c>
      <c r="U1146">
        <f>VLOOKUP("F"&amp;TEXT(M1146,"0"),Punten!$A$2:$E$158,5,FALSE)</f>
        <v>0</v>
      </c>
      <c r="V1146">
        <f t="shared" si="108"/>
        <v>0</v>
      </c>
      <c r="W1146" t="str">
        <f t="shared" si="106"/>
        <v/>
      </c>
      <c r="X1146">
        <f t="shared" si="109"/>
        <v>414</v>
      </c>
      <c r="Y1146" t="e">
        <f>VLOOKUP(A1146,Klasses!$A$2:$B$100,2,FALSE)</f>
        <v>#N/A</v>
      </c>
      <c r="Z1146" t="s">
        <v>198</v>
      </c>
      <c r="AA1146">
        <f t="shared" si="110"/>
        <v>0</v>
      </c>
      <c r="AB1146">
        <f t="shared" si="107"/>
        <v>0</v>
      </c>
    </row>
    <row r="1147" spans="15:28" x14ac:dyDescent="0.25">
      <c r="O1147">
        <f t="shared" si="105"/>
        <v>0</v>
      </c>
      <c r="P1147">
        <f>VLOOKUP("M"&amp;TEXT(G1147,"0"),Punten!$A$1:$E$37,5,FALSE)</f>
        <v>0</v>
      </c>
      <c r="Q1147">
        <f>VLOOKUP("M"&amp;TEXT(H1147,"0"),Punten!$A$1:$E$37,5,FALSE)</f>
        <v>0</v>
      </c>
      <c r="R1147">
        <f>VLOOKUP("M"&amp;TEXT(I1147,"0"),Punten!$A$1:$E$37,5,FALSE)</f>
        <v>0</v>
      </c>
      <c r="S1147">
        <f>VLOOKUP("K"&amp;TEXT(M1147,"0"),Punten!$A$1:$E$37,5,FALSE)</f>
        <v>0</v>
      </c>
      <c r="T1147">
        <f>VLOOKUP("H"&amp;TEXT(L1147,"0"),Punten!$A$1:$E$37,5,FALSE)</f>
        <v>0</v>
      </c>
      <c r="U1147">
        <f>VLOOKUP("F"&amp;TEXT(M1147,"0"),Punten!$A$2:$E$158,5,FALSE)</f>
        <v>0</v>
      </c>
      <c r="V1147">
        <f t="shared" si="108"/>
        <v>0</v>
      </c>
      <c r="W1147" t="str">
        <f t="shared" si="106"/>
        <v/>
      </c>
      <c r="X1147">
        <f t="shared" si="109"/>
        <v>415</v>
      </c>
      <c r="Y1147" t="e">
        <f>VLOOKUP(A1147,Klasses!$A$2:$B$100,2,FALSE)</f>
        <v>#N/A</v>
      </c>
      <c r="Z1147" t="s">
        <v>198</v>
      </c>
      <c r="AA1147">
        <f t="shared" si="110"/>
        <v>0</v>
      </c>
      <c r="AB1147">
        <f t="shared" si="107"/>
        <v>0</v>
      </c>
    </row>
    <row r="1148" spans="15:28" x14ac:dyDescent="0.25">
      <c r="O1148">
        <f t="shared" si="105"/>
        <v>0</v>
      </c>
      <c r="P1148">
        <f>VLOOKUP("M"&amp;TEXT(G1148,"0"),Punten!$A$1:$E$37,5,FALSE)</f>
        <v>0</v>
      </c>
      <c r="Q1148">
        <f>VLOOKUP("M"&amp;TEXT(H1148,"0"),Punten!$A$1:$E$37,5,FALSE)</f>
        <v>0</v>
      </c>
      <c r="R1148">
        <f>VLOOKUP("M"&amp;TEXT(I1148,"0"),Punten!$A$1:$E$37,5,FALSE)</f>
        <v>0</v>
      </c>
      <c r="S1148">
        <f>VLOOKUP("K"&amp;TEXT(M1148,"0"),Punten!$A$1:$E$37,5,FALSE)</f>
        <v>0</v>
      </c>
      <c r="T1148">
        <f>VLOOKUP("H"&amp;TEXT(L1148,"0"),Punten!$A$1:$E$37,5,FALSE)</f>
        <v>0</v>
      </c>
      <c r="U1148">
        <f>VLOOKUP("F"&amp;TEXT(M1148,"0"),Punten!$A$2:$E$158,5,FALSE)</f>
        <v>0</v>
      </c>
      <c r="V1148">
        <f t="shared" si="108"/>
        <v>0</v>
      </c>
      <c r="W1148" t="str">
        <f t="shared" si="106"/>
        <v/>
      </c>
      <c r="X1148">
        <f t="shared" si="109"/>
        <v>416</v>
      </c>
      <c r="Y1148" t="e">
        <f>VLOOKUP(A1148,Klasses!$A$2:$B$100,2,FALSE)</f>
        <v>#N/A</v>
      </c>
      <c r="Z1148" t="s">
        <v>198</v>
      </c>
      <c r="AA1148">
        <f t="shared" si="110"/>
        <v>0</v>
      </c>
      <c r="AB1148">
        <f t="shared" si="107"/>
        <v>0</v>
      </c>
    </row>
    <row r="1149" spans="15:28" x14ac:dyDescent="0.25">
      <c r="O1149">
        <f t="shared" si="105"/>
        <v>0</v>
      </c>
      <c r="P1149">
        <f>VLOOKUP("M"&amp;TEXT(G1149,"0"),Punten!$A$1:$E$37,5,FALSE)</f>
        <v>0</v>
      </c>
      <c r="Q1149">
        <f>VLOOKUP("M"&amp;TEXT(H1149,"0"),Punten!$A$1:$E$37,5,FALSE)</f>
        <v>0</v>
      </c>
      <c r="R1149">
        <f>VLOOKUP("M"&amp;TEXT(I1149,"0"),Punten!$A$1:$E$37,5,FALSE)</f>
        <v>0</v>
      </c>
      <c r="S1149">
        <f>VLOOKUP("K"&amp;TEXT(M1149,"0"),Punten!$A$1:$E$37,5,FALSE)</f>
        <v>0</v>
      </c>
      <c r="T1149">
        <f>VLOOKUP("H"&amp;TEXT(L1149,"0"),Punten!$A$1:$E$37,5,FALSE)</f>
        <v>0</v>
      </c>
      <c r="U1149">
        <f>VLOOKUP("F"&amp;TEXT(M1149,"0"),Punten!$A$2:$E$158,5,FALSE)</f>
        <v>0</v>
      </c>
      <c r="V1149">
        <f t="shared" si="108"/>
        <v>0</v>
      </c>
      <c r="W1149" t="str">
        <f t="shared" si="106"/>
        <v/>
      </c>
      <c r="X1149">
        <f t="shared" si="109"/>
        <v>417</v>
      </c>
      <c r="Y1149" t="e">
        <f>VLOOKUP(A1149,Klasses!$A$2:$B$100,2,FALSE)</f>
        <v>#N/A</v>
      </c>
      <c r="Z1149" t="s">
        <v>198</v>
      </c>
      <c r="AA1149">
        <f t="shared" si="110"/>
        <v>0</v>
      </c>
      <c r="AB1149">
        <f t="shared" si="107"/>
        <v>0</v>
      </c>
    </row>
    <row r="1150" spans="15:28" x14ac:dyDescent="0.25">
      <c r="O1150">
        <f t="shared" si="105"/>
        <v>0</v>
      </c>
      <c r="P1150">
        <f>VLOOKUP("M"&amp;TEXT(G1150,"0"),Punten!$A$1:$E$37,5,FALSE)</f>
        <v>0</v>
      </c>
      <c r="Q1150">
        <f>VLOOKUP("M"&amp;TEXT(H1150,"0"),Punten!$A$1:$E$37,5,FALSE)</f>
        <v>0</v>
      </c>
      <c r="R1150">
        <f>VLOOKUP("M"&amp;TEXT(I1150,"0"),Punten!$A$1:$E$37,5,FALSE)</f>
        <v>0</v>
      </c>
      <c r="S1150">
        <f>VLOOKUP("K"&amp;TEXT(M1150,"0"),Punten!$A$1:$E$37,5,FALSE)</f>
        <v>0</v>
      </c>
      <c r="T1150">
        <f>VLOOKUP("H"&amp;TEXT(L1150,"0"),Punten!$A$1:$E$37,5,FALSE)</f>
        <v>0</v>
      </c>
      <c r="U1150">
        <f>VLOOKUP("F"&amp;TEXT(M1150,"0"),Punten!$A$2:$E$158,5,FALSE)</f>
        <v>0</v>
      </c>
      <c r="V1150">
        <f t="shared" si="108"/>
        <v>0</v>
      </c>
      <c r="W1150" t="str">
        <f t="shared" si="106"/>
        <v/>
      </c>
      <c r="X1150">
        <f t="shared" si="109"/>
        <v>418</v>
      </c>
      <c r="Y1150" t="e">
        <f>VLOOKUP(A1150,Klasses!$A$2:$B$100,2,FALSE)</f>
        <v>#N/A</v>
      </c>
      <c r="Z1150" t="s">
        <v>198</v>
      </c>
      <c r="AA1150">
        <f t="shared" si="110"/>
        <v>0</v>
      </c>
      <c r="AB1150">
        <f t="shared" si="107"/>
        <v>0</v>
      </c>
    </row>
    <row r="1151" spans="15:28" x14ac:dyDescent="0.25">
      <c r="O1151">
        <f t="shared" si="105"/>
        <v>0</v>
      </c>
      <c r="P1151">
        <f>VLOOKUP("M"&amp;TEXT(G1151,"0"),Punten!$A$1:$E$37,5,FALSE)</f>
        <v>0</v>
      </c>
      <c r="Q1151">
        <f>VLOOKUP("M"&amp;TEXT(H1151,"0"),Punten!$A$1:$E$37,5,FALSE)</f>
        <v>0</v>
      </c>
      <c r="R1151">
        <f>VLOOKUP("M"&amp;TEXT(I1151,"0"),Punten!$A$1:$E$37,5,FALSE)</f>
        <v>0</v>
      </c>
      <c r="S1151">
        <f>VLOOKUP("K"&amp;TEXT(M1151,"0"),Punten!$A$1:$E$37,5,FALSE)</f>
        <v>0</v>
      </c>
      <c r="T1151">
        <f>VLOOKUP("H"&amp;TEXT(L1151,"0"),Punten!$A$1:$E$37,5,FALSE)</f>
        <v>0</v>
      </c>
      <c r="U1151">
        <f>VLOOKUP("F"&amp;TEXT(M1151,"0"),Punten!$A$2:$E$158,5,FALSE)</f>
        <v>0</v>
      </c>
      <c r="V1151">
        <f t="shared" si="108"/>
        <v>0</v>
      </c>
      <c r="W1151" t="str">
        <f t="shared" si="106"/>
        <v/>
      </c>
      <c r="X1151">
        <f t="shared" si="109"/>
        <v>419</v>
      </c>
      <c r="Y1151" t="e">
        <f>VLOOKUP(A1151,Klasses!$A$2:$B$100,2,FALSE)</f>
        <v>#N/A</v>
      </c>
      <c r="Z1151" t="s">
        <v>198</v>
      </c>
      <c r="AA1151">
        <f t="shared" si="110"/>
        <v>0</v>
      </c>
      <c r="AB1151">
        <f t="shared" si="107"/>
        <v>0</v>
      </c>
    </row>
    <row r="1152" spans="15:28" x14ac:dyDescent="0.25">
      <c r="O1152">
        <f t="shared" si="105"/>
        <v>0</v>
      </c>
      <c r="P1152">
        <f>VLOOKUP("M"&amp;TEXT(G1152,"0"),Punten!$A$1:$E$37,5,FALSE)</f>
        <v>0</v>
      </c>
      <c r="Q1152">
        <f>VLOOKUP("M"&amp;TEXT(H1152,"0"),Punten!$A$1:$E$37,5,FALSE)</f>
        <v>0</v>
      </c>
      <c r="R1152">
        <f>VLOOKUP("M"&amp;TEXT(I1152,"0"),Punten!$A$1:$E$37,5,FALSE)</f>
        <v>0</v>
      </c>
      <c r="S1152">
        <f>VLOOKUP("K"&amp;TEXT(M1152,"0"),Punten!$A$1:$E$37,5,FALSE)</f>
        <v>0</v>
      </c>
      <c r="T1152">
        <f>VLOOKUP("H"&amp;TEXT(L1152,"0"),Punten!$A$1:$E$37,5,FALSE)</f>
        <v>0</v>
      </c>
      <c r="U1152">
        <f>VLOOKUP("F"&amp;TEXT(M1152,"0"),Punten!$A$2:$E$158,5,FALSE)</f>
        <v>0</v>
      </c>
      <c r="V1152">
        <f t="shared" si="108"/>
        <v>0</v>
      </c>
      <c r="W1152" t="str">
        <f t="shared" si="106"/>
        <v/>
      </c>
      <c r="X1152">
        <f t="shared" si="109"/>
        <v>420</v>
      </c>
      <c r="Y1152" t="e">
        <f>VLOOKUP(A1152,Klasses!$A$2:$B$100,2,FALSE)</f>
        <v>#N/A</v>
      </c>
      <c r="Z1152" t="s">
        <v>198</v>
      </c>
      <c r="AA1152">
        <f t="shared" si="110"/>
        <v>0</v>
      </c>
      <c r="AB1152">
        <f t="shared" si="107"/>
        <v>0</v>
      </c>
    </row>
    <row r="1153" spans="15:28" x14ac:dyDescent="0.25">
      <c r="O1153">
        <f t="shared" si="105"/>
        <v>0</v>
      </c>
      <c r="P1153">
        <f>VLOOKUP("M"&amp;TEXT(G1153,"0"),Punten!$A$1:$E$37,5,FALSE)</f>
        <v>0</v>
      </c>
      <c r="Q1153">
        <f>VLOOKUP("M"&amp;TEXT(H1153,"0"),Punten!$A$1:$E$37,5,FALSE)</f>
        <v>0</v>
      </c>
      <c r="R1153">
        <f>VLOOKUP("M"&amp;TEXT(I1153,"0"),Punten!$A$1:$E$37,5,FALSE)</f>
        <v>0</v>
      </c>
      <c r="S1153">
        <f>VLOOKUP("K"&amp;TEXT(M1153,"0"),Punten!$A$1:$E$37,5,FALSE)</f>
        <v>0</v>
      </c>
      <c r="T1153">
        <f>VLOOKUP("H"&amp;TEXT(L1153,"0"),Punten!$A$1:$E$37,5,FALSE)</f>
        <v>0</v>
      </c>
      <c r="U1153">
        <f>VLOOKUP("F"&amp;TEXT(M1153,"0"),Punten!$A$2:$E$158,5,FALSE)</f>
        <v>0</v>
      </c>
      <c r="V1153">
        <f t="shared" si="108"/>
        <v>0</v>
      </c>
      <c r="W1153" t="str">
        <f t="shared" si="106"/>
        <v/>
      </c>
      <c r="X1153">
        <f t="shared" si="109"/>
        <v>421</v>
      </c>
      <c r="Y1153" t="e">
        <f>VLOOKUP(A1153,Klasses!$A$2:$B$100,2,FALSE)</f>
        <v>#N/A</v>
      </c>
      <c r="Z1153" t="s">
        <v>198</v>
      </c>
      <c r="AA1153">
        <f t="shared" si="110"/>
        <v>0</v>
      </c>
      <c r="AB1153">
        <f t="shared" si="107"/>
        <v>0</v>
      </c>
    </row>
    <row r="1154" spans="15:28" x14ac:dyDescent="0.25">
      <c r="O1154">
        <f t="shared" ref="O1154:O1217" si="111">COUNTIF($W$2:$W$5,W1154)</f>
        <v>0</v>
      </c>
      <c r="P1154">
        <f>VLOOKUP("M"&amp;TEXT(G1154,"0"),Punten!$A$1:$E$37,5,FALSE)</f>
        <v>0</v>
      </c>
      <c r="Q1154">
        <f>VLOOKUP("M"&amp;TEXT(H1154,"0"),Punten!$A$1:$E$37,5,FALSE)</f>
        <v>0</v>
      </c>
      <c r="R1154">
        <f>VLOOKUP("M"&amp;TEXT(I1154,"0"),Punten!$A$1:$E$37,5,FALSE)</f>
        <v>0</v>
      </c>
      <c r="S1154">
        <f>VLOOKUP("K"&amp;TEXT(M1154,"0"),Punten!$A$1:$E$37,5,FALSE)</f>
        <v>0</v>
      </c>
      <c r="T1154">
        <f>VLOOKUP("H"&amp;TEXT(L1154,"0"),Punten!$A$1:$E$37,5,FALSE)</f>
        <v>0</v>
      </c>
      <c r="U1154">
        <f>VLOOKUP("F"&amp;TEXT(M1154,"0"),Punten!$A$2:$E$158,5,FALSE)</f>
        <v>0</v>
      </c>
      <c r="V1154">
        <f t="shared" si="108"/>
        <v>0</v>
      </c>
      <c r="W1154" t="str">
        <f t="shared" ref="W1154:W1217" si="112">N1154&amp;A1154</f>
        <v/>
      </c>
      <c r="X1154">
        <f t="shared" si="109"/>
        <v>422</v>
      </c>
      <c r="Y1154" t="e">
        <f>VLOOKUP(A1154,Klasses!$A$2:$B$100,2,FALSE)</f>
        <v>#N/A</v>
      </c>
      <c r="Z1154" t="s">
        <v>198</v>
      </c>
      <c r="AA1154">
        <f t="shared" si="110"/>
        <v>0</v>
      </c>
      <c r="AB1154">
        <f t="shared" ref="AB1154:AB1217" si="113">D1154</f>
        <v>0</v>
      </c>
    </row>
    <row r="1155" spans="15:28" x14ac:dyDescent="0.25">
      <c r="O1155">
        <f t="shared" si="111"/>
        <v>0</v>
      </c>
      <c r="P1155">
        <f>VLOOKUP("M"&amp;TEXT(G1155,"0"),Punten!$A$1:$E$37,5,FALSE)</f>
        <v>0</v>
      </c>
      <c r="Q1155">
        <f>VLOOKUP("M"&amp;TEXT(H1155,"0"),Punten!$A$1:$E$37,5,FALSE)</f>
        <v>0</v>
      </c>
      <c r="R1155">
        <f>VLOOKUP("M"&amp;TEXT(I1155,"0"),Punten!$A$1:$E$37,5,FALSE)</f>
        <v>0</v>
      </c>
      <c r="S1155">
        <f>VLOOKUP("K"&amp;TEXT(M1155,"0"),Punten!$A$1:$E$37,5,FALSE)</f>
        <v>0</v>
      </c>
      <c r="T1155">
        <f>VLOOKUP("H"&amp;TEXT(L1155,"0"),Punten!$A$1:$E$37,5,FALSE)</f>
        <v>0</v>
      </c>
      <c r="U1155">
        <f>VLOOKUP("F"&amp;TEXT(M1155,"0"),Punten!$A$2:$E$158,5,FALSE)</f>
        <v>0</v>
      </c>
      <c r="V1155">
        <f t="shared" si="108"/>
        <v>0</v>
      </c>
      <c r="W1155" t="str">
        <f t="shared" si="112"/>
        <v/>
      </c>
      <c r="X1155">
        <f t="shared" si="109"/>
        <v>423</v>
      </c>
      <c r="Y1155" t="e">
        <f>VLOOKUP(A1155,Klasses!$A$2:$B$100,2,FALSE)</f>
        <v>#N/A</v>
      </c>
      <c r="Z1155" t="s">
        <v>198</v>
      </c>
      <c r="AA1155">
        <f t="shared" si="110"/>
        <v>0</v>
      </c>
      <c r="AB1155">
        <f t="shared" si="113"/>
        <v>0</v>
      </c>
    </row>
    <row r="1156" spans="15:28" x14ac:dyDescent="0.25">
      <c r="O1156">
        <f t="shared" si="111"/>
        <v>0</v>
      </c>
      <c r="P1156">
        <f>VLOOKUP("M"&amp;TEXT(G1156,"0"),Punten!$A$1:$E$37,5,FALSE)</f>
        <v>0</v>
      </c>
      <c r="Q1156">
        <f>VLOOKUP("M"&amp;TEXT(H1156,"0"),Punten!$A$1:$E$37,5,FALSE)</f>
        <v>0</v>
      </c>
      <c r="R1156">
        <f>VLOOKUP("M"&amp;TEXT(I1156,"0"),Punten!$A$1:$E$37,5,FALSE)</f>
        <v>0</v>
      </c>
      <c r="S1156">
        <f>VLOOKUP("K"&amp;TEXT(M1156,"0"),Punten!$A$1:$E$37,5,FALSE)</f>
        <v>0</v>
      </c>
      <c r="T1156">
        <f>VLOOKUP("H"&amp;TEXT(L1156,"0"),Punten!$A$1:$E$37,5,FALSE)</f>
        <v>0</v>
      </c>
      <c r="U1156">
        <f>VLOOKUP("F"&amp;TEXT(M1156,"0"),Punten!$A$2:$E$158,5,FALSE)</f>
        <v>0</v>
      </c>
      <c r="V1156">
        <f t="shared" si="108"/>
        <v>0</v>
      </c>
      <c r="W1156" t="str">
        <f t="shared" si="112"/>
        <v/>
      </c>
      <c r="X1156">
        <f t="shared" si="109"/>
        <v>424</v>
      </c>
      <c r="Y1156" t="e">
        <f>VLOOKUP(A1156,Klasses!$A$2:$B$100,2,FALSE)</f>
        <v>#N/A</v>
      </c>
      <c r="Z1156" t="s">
        <v>198</v>
      </c>
      <c r="AA1156">
        <f t="shared" si="110"/>
        <v>0</v>
      </c>
      <c r="AB1156">
        <f t="shared" si="113"/>
        <v>0</v>
      </c>
    </row>
    <row r="1157" spans="15:28" x14ac:dyDescent="0.25">
      <c r="O1157">
        <f t="shared" si="111"/>
        <v>0</v>
      </c>
      <c r="P1157">
        <f>VLOOKUP("M"&amp;TEXT(G1157,"0"),Punten!$A$1:$E$37,5,FALSE)</f>
        <v>0</v>
      </c>
      <c r="Q1157">
        <f>VLOOKUP("M"&amp;TEXT(H1157,"0"),Punten!$A$1:$E$37,5,FALSE)</f>
        <v>0</v>
      </c>
      <c r="R1157">
        <f>VLOOKUP("M"&amp;TEXT(I1157,"0"),Punten!$A$1:$E$37,5,FALSE)</f>
        <v>0</v>
      </c>
      <c r="S1157">
        <f>VLOOKUP("K"&amp;TEXT(M1157,"0"),Punten!$A$1:$E$37,5,FALSE)</f>
        <v>0</v>
      </c>
      <c r="T1157">
        <f>VLOOKUP("H"&amp;TEXT(L1157,"0"),Punten!$A$1:$E$37,5,FALSE)</f>
        <v>0</v>
      </c>
      <c r="U1157">
        <f>VLOOKUP("F"&amp;TEXT(M1157,"0"),Punten!$A$2:$E$158,5,FALSE)</f>
        <v>0</v>
      </c>
      <c r="V1157">
        <f t="shared" si="108"/>
        <v>0</v>
      </c>
      <c r="W1157" t="str">
        <f t="shared" si="112"/>
        <v/>
      </c>
      <c r="X1157">
        <f t="shared" si="109"/>
        <v>425</v>
      </c>
      <c r="Y1157" t="e">
        <f>VLOOKUP(A1157,Klasses!$A$2:$B$100,2,FALSE)</f>
        <v>#N/A</v>
      </c>
      <c r="Z1157" t="s">
        <v>198</v>
      </c>
      <c r="AA1157">
        <f t="shared" si="110"/>
        <v>0</v>
      </c>
      <c r="AB1157">
        <f t="shared" si="113"/>
        <v>0</v>
      </c>
    </row>
    <row r="1158" spans="15:28" x14ac:dyDescent="0.25">
      <c r="O1158">
        <f t="shared" si="111"/>
        <v>0</v>
      </c>
      <c r="P1158">
        <f>VLOOKUP("M"&amp;TEXT(G1158,"0"),Punten!$A$1:$E$37,5,FALSE)</f>
        <v>0</v>
      </c>
      <c r="Q1158">
        <f>VLOOKUP("M"&amp;TEXT(H1158,"0"),Punten!$A$1:$E$37,5,FALSE)</f>
        <v>0</v>
      </c>
      <c r="R1158">
        <f>VLOOKUP("M"&amp;TEXT(I1158,"0"),Punten!$A$1:$E$37,5,FALSE)</f>
        <v>0</v>
      </c>
      <c r="S1158">
        <f>VLOOKUP("K"&amp;TEXT(M1158,"0"),Punten!$A$1:$E$37,5,FALSE)</f>
        <v>0</v>
      </c>
      <c r="T1158">
        <f>VLOOKUP("H"&amp;TEXT(L1158,"0"),Punten!$A$1:$E$37,5,FALSE)</f>
        <v>0</v>
      </c>
      <c r="U1158">
        <f>VLOOKUP("F"&amp;TEXT(M1158,"0"),Punten!$A$2:$E$158,5,FALSE)</f>
        <v>0</v>
      </c>
      <c r="V1158">
        <f t="shared" si="108"/>
        <v>0</v>
      </c>
      <c r="W1158" t="str">
        <f t="shared" si="112"/>
        <v/>
      </c>
      <c r="X1158">
        <f t="shared" si="109"/>
        <v>426</v>
      </c>
      <c r="Y1158" t="e">
        <f>VLOOKUP(A1158,Klasses!$A$2:$B$100,2,FALSE)</f>
        <v>#N/A</v>
      </c>
      <c r="Z1158" t="s">
        <v>198</v>
      </c>
      <c r="AA1158">
        <f t="shared" si="110"/>
        <v>0</v>
      </c>
      <c r="AB1158">
        <f t="shared" si="113"/>
        <v>0</v>
      </c>
    </row>
    <row r="1159" spans="15:28" x14ac:dyDescent="0.25">
      <c r="O1159">
        <f t="shared" si="111"/>
        <v>0</v>
      </c>
      <c r="P1159">
        <f>VLOOKUP("M"&amp;TEXT(G1159,"0"),Punten!$A$1:$E$37,5,FALSE)</f>
        <v>0</v>
      </c>
      <c r="Q1159">
        <f>VLOOKUP("M"&amp;TEXT(H1159,"0"),Punten!$A$1:$E$37,5,FALSE)</f>
        <v>0</v>
      </c>
      <c r="R1159">
        <f>VLOOKUP("M"&amp;TEXT(I1159,"0"),Punten!$A$1:$E$37,5,FALSE)</f>
        <v>0</v>
      </c>
      <c r="S1159">
        <f>VLOOKUP("K"&amp;TEXT(M1159,"0"),Punten!$A$1:$E$37,5,FALSE)</f>
        <v>0</v>
      </c>
      <c r="T1159">
        <f>VLOOKUP("H"&amp;TEXT(L1159,"0"),Punten!$A$1:$E$37,5,FALSE)</f>
        <v>0</v>
      </c>
      <c r="U1159">
        <f>VLOOKUP("F"&amp;TEXT(M1159,"0"),Punten!$A$2:$E$158,5,FALSE)</f>
        <v>0</v>
      </c>
      <c r="V1159">
        <f t="shared" si="108"/>
        <v>0</v>
      </c>
      <c r="W1159" t="str">
        <f t="shared" si="112"/>
        <v/>
      </c>
      <c r="X1159">
        <f t="shared" si="109"/>
        <v>427</v>
      </c>
      <c r="Y1159" t="e">
        <f>VLOOKUP(A1159,Klasses!$A$2:$B$100,2,FALSE)</f>
        <v>#N/A</v>
      </c>
      <c r="Z1159" t="s">
        <v>198</v>
      </c>
      <c r="AA1159">
        <f t="shared" si="110"/>
        <v>0</v>
      </c>
      <c r="AB1159">
        <f t="shared" si="113"/>
        <v>0</v>
      </c>
    </row>
    <row r="1160" spans="15:28" x14ac:dyDescent="0.25">
      <c r="O1160">
        <f t="shared" si="111"/>
        <v>0</v>
      </c>
      <c r="P1160">
        <f>VLOOKUP("M"&amp;TEXT(G1160,"0"),Punten!$A$1:$E$37,5,FALSE)</f>
        <v>0</v>
      </c>
      <c r="Q1160">
        <f>VLOOKUP("M"&amp;TEXT(H1160,"0"),Punten!$A$1:$E$37,5,FALSE)</f>
        <v>0</v>
      </c>
      <c r="R1160">
        <f>VLOOKUP("M"&amp;TEXT(I1160,"0"),Punten!$A$1:$E$37,5,FALSE)</f>
        <v>0</v>
      </c>
      <c r="S1160">
        <f>VLOOKUP("K"&amp;TEXT(M1160,"0"),Punten!$A$1:$E$37,5,FALSE)</f>
        <v>0</v>
      </c>
      <c r="T1160">
        <f>VLOOKUP("H"&amp;TEXT(L1160,"0"),Punten!$A$1:$E$37,5,FALSE)</f>
        <v>0</v>
      </c>
      <c r="U1160">
        <f>VLOOKUP("F"&amp;TEXT(M1160,"0"),Punten!$A$2:$E$158,5,FALSE)</f>
        <v>0</v>
      </c>
      <c r="V1160">
        <f t="shared" si="108"/>
        <v>0</v>
      </c>
      <c r="W1160" t="str">
        <f t="shared" si="112"/>
        <v/>
      </c>
      <c r="X1160">
        <f t="shared" si="109"/>
        <v>428</v>
      </c>
      <c r="Y1160" t="e">
        <f>VLOOKUP(A1160,Klasses!$A$2:$B$100,2,FALSE)</f>
        <v>#N/A</v>
      </c>
      <c r="Z1160" t="s">
        <v>198</v>
      </c>
      <c r="AA1160">
        <f t="shared" si="110"/>
        <v>0</v>
      </c>
      <c r="AB1160">
        <f t="shared" si="113"/>
        <v>0</v>
      </c>
    </row>
    <row r="1161" spans="15:28" x14ac:dyDescent="0.25">
      <c r="O1161">
        <f t="shared" si="111"/>
        <v>0</v>
      </c>
      <c r="P1161">
        <f>VLOOKUP("M"&amp;TEXT(G1161,"0"),Punten!$A$1:$E$37,5,FALSE)</f>
        <v>0</v>
      </c>
      <c r="Q1161">
        <f>VLOOKUP("M"&amp;TEXT(H1161,"0"),Punten!$A$1:$E$37,5,FALSE)</f>
        <v>0</v>
      </c>
      <c r="R1161">
        <f>VLOOKUP("M"&amp;TEXT(I1161,"0"),Punten!$A$1:$E$37,5,FALSE)</f>
        <v>0</v>
      </c>
      <c r="S1161">
        <f>VLOOKUP("K"&amp;TEXT(M1161,"0"),Punten!$A$1:$E$37,5,FALSE)</f>
        <v>0</v>
      </c>
      <c r="T1161">
        <f>VLOOKUP("H"&amp;TEXT(L1161,"0"),Punten!$A$1:$E$37,5,FALSE)</f>
        <v>0</v>
      </c>
      <c r="U1161">
        <f>VLOOKUP("F"&amp;TEXT(M1161,"0"),Punten!$A$2:$E$158,5,FALSE)</f>
        <v>0</v>
      </c>
      <c r="V1161">
        <f t="shared" si="108"/>
        <v>0</v>
      </c>
      <c r="W1161" t="str">
        <f t="shared" si="112"/>
        <v/>
      </c>
      <c r="X1161">
        <f t="shared" si="109"/>
        <v>429</v>
      </c>
      <c r="Y1161" t="e">
        <f>VLOOKUP(A1161,Klasses!$A$2:$B$100,2,FALSE)</f>
        <v>#N/A</v>
      </c>
      <c r="Z1161" t="s">
        <v>198</v>
      </c>
      <c r="AA1161">
        <f t="shared" si="110"/>
        <v>0</v>
      </c>
      <c r="AB1161">
        <f t="shared" si="113"/>
        <v>0</v>
      </c>
    </row>
    <row r="1162" spans="15:28" x14ac:dyDescent="0.25">
      <c r="O1162">
        <f t="shared" si="111"/>
        <v>0</v>
      </c>
      <c r="P1162">
        <f>VLOOKUP("M"&amp;TEXT(G1162,"0"),Punten!$A$1:$E$37,5,FALSE)</f>
        <v>0</v>
      </c>
      <c r="Q1162">
        <f>VLOOKUP("M"&amp;TEXT(H1162,"0"),Punten!$A$1:$E$37,5,FALSE)</f>
        <v>0</v>
      </c>
      <c r="R1162">
        <f>VLOOKUP("M"&amp;TEXT(I1162,"0"),Punten!$A$1:$E$37,5,FALSE)</f>
        <v>0</v>
      </c>
      <c r="S1162">
        <f>VLOOKUP("K"&amp;TEXT(M1162,"0"),Punten!$A$1:$E$37,5,FALSE)</f>
        <v>0</v>
      </c>
      <c r="T1162">
        <f>VLOOKUP("H"&amp;TEXT(L1162,"0"),Punten!$A$1:$E$37,5,FALSE)</f>
        <v>0</v>
      </c>
      <c r="U1162">
        <f>VLOOKUP("F"&amp;TEXT(M1162,"0"),Punten!$A$2:$E$158,5,FALSE)</f>
        <v>0</v>
      </c>
      <c r="V1162">
        <f t="shared" si="108"/>
        <v>0</v>
      </c>
      <c r="W1162" t="str">
        <f t="shared" si="112"/>
        <v/>
      </c>
      <c r="X1162">
        <f t="shared" si="109"/>
        <v>430</v>
      </c>
      <c r="Y1162" t="e">
        <f>VLOOKUP(A1162,Klasses!$A$2:$B$100,2,FALSE)</f>
        <v>#N/A</v>
      </c>
      <c r="Z1162" t="s">
        <v>198</v>
      </c>
      <c r="AA1162">
        <f t="shared" si="110"/>
        <v>0</v>
      </c>
      <c r="AB1162">
        <f t="shared" si="113"/>
        <v>0</v>
      </c>
    </row>
    <row r="1163" spans="15:28" x14ac:dyDescent="0.25">
      <c r="O1163">
        <f t="shared" si="111"/>
        <v>0</v>
      </c>
      <c r="P1163">
        <f>VLOOKUP("M"&amp;TEXT(G1163,"0"),Punten!$A$1:$E$37,5,FALSE)</f>
        <v>0</v>
      </c>
      <c r="Q1163">
        <f>VLOOKUP("M"&amp;TEXT(H1163,"0"),Punten!$A$1:$E$37,5,FALSE)</f>
        <v>0</v>
      </c>
      <c r="R1163">
        <f>VLOOKUP("M"&amp;TEXT(I1163,"0"),Punten!$A$1:$E$37,5,FALSE)</f>
        <v>0</v>
      </c>
      <c r="S1163">
        <f>VLOOKUP("K"&amp;TEXT(M1163,"0"),Punten!$A$1:$E$37,5,FALSE)</f>
        <v>0</v>
      </c>
      <c r="T1163">
        <f>VLOOKUP("H"&amp;TEXT(L1163,"0"),Punten!$A$1:$E$37,5,FALSE)</f>
        <v>0</v>
      </c>
      <c r="U1163">
        <f>VLOOKUP("F"&amp;TEXT(M1163,"0"),Punten!$A$2:$E$158,5,FALSE)</f>
        <v>0</v>
      </c>
      <c r="V1163">
        <f t="shared" si="108"/>
        <v>0</v>
      </c>
      <c r="W1163" t="str">
        <f t="shared" si="112"/>
        <v/>
      </c>
      <c r="X1163">
        <f t="shared" si="109"/>
        <v>431</v>
      </c>
      <c r="Y1163" t="e">
        <f>VLOOKUP(A1163,Klasses!$A$2:$B$100,2,FALSE)</f>
        <v>#N/A</v>
      </c>
      <c r="Z1163" t="s">
        <v>198</v>
      </c>
      <c r="AA1163">
        <f t="shared" si="110"/>
        <v>0</v>
      </c>
      <c r="AB1163">
        <f t="shared" si="113"/>
        <v>0</v>
      </c>
    </row>
    <row r="1164" spans="15:28" x14ac:dyDescent="0.25">
      <c r="O1164">
        <f t="shared" si="111"/>
        <v>0</v>
      </c>
      <c r="P1164">
        <f>VLOOKUP("M"&amp;TEXT(G1164,"0"),Punten!$A$1:$E$37,5,FALSE)</f>
        <v>0</v>
      </c>
      <c r="Q1164">
        <f>VLOOKUP("M"&amp;TEXT(H1164,"0"),Punten!$A$1:$E$37,5,FALSE)</f>
        <v>0</v>
      </c>
      <c r="R1164">
        <f>VLOOKUP("M"&amp;TEXT(I1164,"0"),Punten!$A$1:$E$37,5,FALSE)</f>
        <v>0</v>
      </c>
      <c r="S1164">
        <f>VLOOKUP("K"&amp;TEXT(M1164,"0"),Punten!$A$1:$E$37,5,FALSE)</f>
        <v>0</v>
      </c>
      <c r="T1164">
        <f>VLOOKUP("H"&amp;TEXT(L1164,"0"),Punten!$A$1:$E$37,5,FALSE)</f>
        <v>0</v>
      </c>
      <c r="U1164">
        <f>VLOOKUP("F"&amp;TEXT(M1164,"0"),Punten!$A$2:$E$158,5,FALSE)</f>
        <v>0</v>
      </c>
      <c r="V1164">
        <f t="shared" si="108"/>
        <v>0</v>
      </c>
      <c r="W1164" t="str">
        <f t="shared" si="112"/>
        <v/>
      </c>
      <c r="X1164">
        <f t="shared" si="109"/>
        <v>432</v>
      </c>
      <c r="Y1164" t="e">
        <f>VLOOKUP(A1164,Klasses!$A$2:$B$100,2,FALSE)</f>
        <v>#N/A</v>
      </c>
      <c r="Z1164" t="s">
        <v>198</v>
      </c>
      <c r="AA1164">
        <f t="shared" si="110"/>
        <v>0</v>
      </c>
      <c r="AB1164">
        <f t="shared" si="113"/>
        <v>0</v>
      </c>
    </row>
    <row r="1165" spans="15:28" x14ac:dyDescent="0.25">
      <c r="O1165">
        <f t="shared" si="111"/>
        <v>0</v>
      </c>
      <c r="P1165">
        <f>VLOOKUP("M"&amp;TEXT(G1165,"0"),Punten!$A$1:$E$37,5,FALSE)</f>
        <v>0</v>
      </c>
      <c r="Q1165">
        <f>VLOOKUP("M"&amp;TEXT(H1165,"0"),Punten!$A$1:$E$37,5,FALSE)</f>
        <v>0</v>
      </c>
      <c r="R1165">
        <f>VLOOKUP("M"&amp;TEXT(I1165,"0"),Punten!$A$1:$E$37,5,FALSE)</f>
        <v>0</v>
      </c>
      <c r="S1165">
        <f>VLOOKUP("K"&amp;TEXT(M1165,"0"),Punten!$A$1:$E$37,5,FALSE)</f>
        <v>0</v>
      </c>
      <c r="T1165">
        <f>VLOOKUP("H"&amp;TEXT(L1165,"0"),Punten!$A$1:$E$37,5,FALSE)</f>
        <v>0</v>
      </c>
      <c r="U1165">
        <f>VLOOKUP("F"&amp;TEXT(M1165,"0"),Punten!$A$2:$E$158,5,FALSE)</f>
        <v>0</v>
      </c>
      <c r="V1165">
        <f t="shared" si="108"/>
        <v>0</v>
      </c>
      <c r="W1165" t="str">
        <f t="shared" si="112"/>
        <v/>
      </c>
      <c r="X1165">
        <f t="shared" si="109"/>
        <v>433</v>
      </c>
      <c r="Y1165" t="e">
        <f>VLOOKUP(A1165,Klasses!$A$2:$B$100,2,FALSE)</f>
        <v>#N/A</v>
      </c>
      <c r="Z1165" t="s">
        <v>198</v>
      </c>
      <c r="AA1165">
        <f t="shared" si="110"/>
        <v>0</v>
      </c>
      <c r="AB1165">
        <f t="shared" si="113"/>
        <v>0</v>
      </c>
    </row>
    <row r="1166" spans="15:28" x14ac:dyDescent="0.25">
      <c r="O1166">
        <f t="shared" si="111"/>
        <v>0</v>
      </c>
      <c r="P1166">
        <f>VLOOKUP("M"&amp;TEXT(G1166,"0"),Punten!$A$1:$E$37,5,FALSE)</f>
        <v>0</v>
      </c>
      <c r="Q1166">
        <f>VLOOKUP("M"&amp;TEXT(H1166,"0"),Punten!$A$1:$E$37,5,FALSE)</f>
        <v>0</v>
      </c>
      <c r="R1166">
        <f>VLOOKUP("M"&amp;TEXT(I1166,"0"),Punten!$A$1:$E$37,5,FALSE)</f>
        <v>0</v>
      </c>
      <c r="S1166">
        <f>VLOOKUP("K"&amp;TEXT(M1166,"0"),Punten!$A$1:$E$37,5,FALSE)</f>
        <v>0</v>
      </c>
      <c r="T1166">
        <f>VLOOKUP("H"&amp;TEXT(L1166,"0"),Punten!$A$1:$E$37,5,FALSE)</f>
        <v>0</v>
      </c>
      <c r="U1166">
        <f>VLOOKUP("F"&amp;TEXT(M1166,"0"),Punten!$A$2:$E$158,5,FALSE)</f>
        <v>0</v>
      </c>
      <c r="V1166">
        <f t="shared" si="108"/>
        <v>0</v>
      </c>
      <c r="W1166" t="str">
        <f t="shared" si="112"/>
        <v/>
      </c>
      <c r="X1166">
        <f t="shared" si="109"/>
        <v>434</v>
      </c>
      <c r="Y1166" t="e">
        <f>VLOOKUP(A1166,Klasses!$A$2:$B$100,2,FALSE)</f>
        <v>#N/A</v>
      </c>
      <c r="Z1166" t="s">
        <v>198</v>
      </c>
      <c r="AA1166">
        <f t="shared" si="110"/>
        <v>0</v>
      </c>
      <c r="AB1166">
        <f t="shared" si="113"/>
        <v>0</v>
      </c>
    </row>
    <row r="1167" spans="15:28" x14ac:dyDescent="0.25">
      <c r="O1167">
        <f t="shared" si="111"/>
        <v>0</v>
      </c>
      <c r="P1167">
        <f>VLOOKUP("M"&amp;TEXT(G1167,"0"),Punten!$A$1:$E$37,5,FALSE)</f>
        <v>0</v>
      </c>
      <c r="Q1167">
        <f>VLOOKUP("M"&amp;TEXT(H1167,"0"),Punten!$A$1:$E$37,5,FALSE)</f>
        <v>0</v>
      </c>
      <c r="R1167">
        <f>VLOOKUP("M"&amp;TEXT(I1167,"0"),Punten!$A$1:$E$37,5,FALSE)</f>
        <v>0</v>
      </c>
      <c r="S1167">
        <f>VLOOKUP("K"&amp;TEXT(M1167,"0"),Punten!$A$1:$E$37,5,FALSE)</f>
        <v>0</v>
      </c>
      <c r="T1167">
        <f>VLOOKUP("H"&amp;TEXT(L1167,"0"),Punten!$A$1:$E$37,5,FALSE)</f>
        <v>0</v>
      </c>
      <c r="U1167">
        <f>VLOOKUP("F"&amp;TEXT(M1167,"0"),Punten!$A$2:$E$158,5,FALSE)</f>
        <v>0</v>
      </c>
      <c r="V1167">
        <f t="shared" si="108"/>
        <v>0</v>
      </c>
      <c r="W1167" t="str">
        <f t="shared" si="112"/>
        <v/>
      </c>
      <c r="X1167">
        <f t="shared" si="109"/>
        <v>435</v>
      </c>
      <c r="Y1167" t="e">
        <f>VLOOKUP(A1167,Klasses!$A$2:$B$100,2,FALSE)</f>
        <v>#N/A</v>
      </c>
      <c r="Z1167" t="s">
        <v>198</v>
      </c>
      <c r="AA1167">
        <f t="shared" si="110"/>
        <v>0</v>
      </c>
      <c r="AB1167">
        <f t="shared" si="113"/>
        <v>0</v>
      </c>
    </row>
    <row r="1168" spans="15:28" x14ac:dyDescent="0.25">
      <c r="O1168">
        <f t="shared" si="111"/>
        <v>0</v>
      </c>
      <c r="P1168">
        <f>VLOOKUP("M"&amp;TEXT(G1168,"0"),Punten!$A$1:$E$37,5,FALSE)</f>
        <v>0</v>
      </c>
      <c r="Q1168">
        <f>VLOOKUP("M"&amp;TEXT(H1168,"0"),Punten!$A$1:$E$37,5,FALSE)</f>
        <v>0</v>
      </c>
      <c r="R1168">
        <f>VLOOKUP("M"&amp;TEXT(I1168,"0"),Punten!$A$1:$E$37,5,FALSE)</f>
        <v>0</v>
      </c>
      <c r="S1168">
        <f>VLOOKUP("K"&amp;TEXT(M1168,"0"),Punten!$A$1:$E$37,5,FALSE)</f>
        <v>0</v>
      </c>
      <c r="T1168">
        <f>VLOOKUP("H"&amp;TEXT(L1168,"0"),Punten!$A$1:$E$37,5,FALSE)</f>
        <v>0</v>
      </c>
      <c r="U1168">
        <f>VLOOKUP("F"&amp;TEXT(M1168,"0"),Punten!$A$2:$E$158,5,FALSE)</f>
        <v>0</v>
      </c>
      <c r="V1168">
        <f t="shared" si="108"/>
        <v>0</v>
      </c>
      <c r="W1168" t="str">
        <f t="shared" si="112"/>
        <v/>
      </c>
      <c r="X1168">
        <f t="shared" si="109"/>
        <v>436</v>
      </c>
      <c r="Y1168" t="e">
        <f>VLOOKUP(A1168,Klasses!$A$2:$B$100,2,FALSE)</f>
        <v>#N/A</v>
      </c>
      <c r="Z1168" t="s">
        <v>198</v>
      </c>
      <c r="AA1168">
        <f t="shared" si="110"/>
        <v>0</v>
      </c>
      <c r="AB1168">
        <f t="shared" si="113"/>
        <v>0</v>
      </c>
    </row>
    <row r="1169" spans="15:28" x14ac:dyDescent="0.25">
      <c r="O1169">
        <f t="shared" si="111"/>
        <v>0</v>
      </c>
      <c r="P1169">
        <f>VLOOKUP("M"&amp;TEXT(G1169,"0"),Punten!$A$1:$E$37,5,FALSE)</f>
        <v>0</v>
      </c>
      <c r="Q1169">
        <f>VLOOKUP("M"&amp;TEXT(H1169,"0"),Punten!$A$1:$E$37,5,FALSE)</f>
        <v>0</v>
      </c>
      <c r="R1169">
        <f>VLOOKUP("M"&amp;TEXT(I1169,"0"),Punten!$A$1:$E$37,5,FALSE)</f>
        <v>0</v>
      </c>
      <c r="S1169">
        <f>VLOOKUP("K"&amp;TEXT(M1169,"0"),Punten!$A$1:$E$37,5,FALSE)</f>
        <v>0</v>
      </c>
      <c r="T1169">
        <f>VLOOKUP("H"&amp;TEXT(L1169,"0"),Punten!$A$1:$E$37,5,FALSE)</f>
        <v>0</v>
      </c>
      <c r="U1169">
        <f>VLOOKUP("F"&amp;TEXT(M1169,"0"),Punten!$A$2:$E$158,5,FALSE)</f>
        <v>0</v>
      </c>
      <c r="V1169">
        <f t="shared" si="108"/>
        <v>0</v>
      </c>
      <c r="W1169" t="str">
        <f t="shared" si="112"/>
        <v/>
      </c>
      <c r="X1169">
        <f t="shared" si="109"/>
        <v>437</v>
      </c>
      <c r="Y1169" t="e">
        <f>VLOOKUP(A1169,Klasses!$A$2:$B$100,2,FALSE)</f>
        <v>#N/A</v>
      </c>
      <c r="Z1169" t="s">
        <v>198</v>
      </c>
      <c r="AA1169">
        <f t="shared" si="110"/>
        <v>0</v>
      </c>
      <c r="AB1169">
        <f t="shared" si="113"/>
        <v>0</v>
      </c>
    </row>
    <row r="1170" spans="15:28" x14ac:dyDescent="0.25">
      <c r="O1170">
        <f t="shared" si="111"/>
        <v>0</v>
      </c>
      <c r="P1170">
        <f>VLOOKUP("M"&amp;TEXT(G1170,"0"),Punten!$A$1:$E$37,5,FALSE)</f>
        <v>0</v>
      </c>
      <c r="Q1170">
        <f>VLOOKUP("M"&amp;TEXT(H1170,"0"),Punten!$A$1:$E$37,5,FALSE)</f>
        <v>0</v>
      </c>
      <c r="R1170">
        <f>VLOOKUP("M"&amp;TEXT(I1170,"0"),Punten!$A$1:$E$37,5,FALSE)</f>
        <v>0</v>
      </c>
      <c r="S1170">
        <f>VLOOKUP("K"&amp;TEXT(M1170,"0"),Punten!$A$1:$E$37,5,FALSE)</f>
        <v>0</v>
      </c>
      <c r="T1170">
        <f>VLOOKUP("H"&amp;TEXT(L1170,"0"),Punten!$A$1:$E$37,5,FALSE)</f>
        <v>0</v>
      </c>
      <c r="U1170">
        <f>VLOOKUP("F"&amp;TEXT(M1170,"0"),Punten!$A$2:$E$158,5,FALSE)</f>
        <v>0</v>
      </c>
      <c r="V1170">
        <f t="shared" ref="V1170:V1233" si="114">SUM(P1170:U1170)</f>
        <v>0</v>
      </c>
      <c r="W1170" t="str">
        <f t="shared" si="112"/>
        <v/>
      </c>
      <c r="X1170">
        <f t="shared" si="109"/>
        <v>438</v>
      </c>
      <c r="Y1170" t="e">
        <f>VLOOKUP(A1170,Klasses!$A$2:$B$100,2,FALSE)</f>
        <v>#N/A</v>
      </c>
      <c r="Z1170" t="s">
        <v>198</v>
      </c>
      <c r="AA1170">
        <f t="shared" si="110"/>
        <v>0</v>
      </c>
      <c r="AB1170">
        <f t="shared" si="113"/>
        <v>0</v>
      </c>
    </row>
    <row r="1171" spans="15:28" x14ac:dyDescent="0.25">
      <c r="O1171">
        <f t="shared" si="111"/>
        <v>0</v>
      </c>
      <c r="P1171">
        <f>VLOOKUP("M"&amp;TEXT(G1171,"0"),Punten!$A$1:$E$37,5,FALSE)</f>
        <v>0</v>
      </c>
      <c r="Q1171">
        <f>VLOOKUP("M"&amp;TEXT(H1171,"0"),Punten!$A$1:$E$37,5,FALSE)</f>
        <v>0</v>
      </c>
      <c r="R1171">
        <f>VLOOKUP("M"&amp;TEXT(I1171,"0"),Punten!$A$1:$E$37,5,FALSE)</f>
        <v>0</v>
      </c>
      <c r="S1171">
        <f>VLOOKUP("K"&amp;TEXT(M1171,"0"),Punten!$A$1:$E$37,5,FALSE)</f>
        <v>0</v>
      </c>
      <c r="T1171">
        <f>VLOOKUP("H"&amp;TEXT(L1171,"0"),Punten!$A$1:$E$37,5,FALSE)</f>
        <v>0</v>
      </c>
      <c r="U1171">
        <f>VLOOKUP("F"&amp;TEXT(M1171,"0"),Punten!$A$2:$E$158,5,FALSE)</f>
        <v>0</v>
      </c>
      <c r="V1171">
        <f t="shared" si="114"/>
        <v>0</v>
      </c>
      <c r="W1171" t="str">
        <f t="shared" si="112"/>
        <v/>
      </c>
      <c r="X1171">
        <f t="shared" si="109"/>
        <v>439</v>
      </c>
      <c r="Y1171" t="e">
        <f>VLOOKUP(A1171,Klasses!$A$2:$B$100,2,FALSE)</f>
        <v>#N/A</v>
      </c>
      <c r="Z1171" t="s">
        <v>198</v>
      </c>
      <c r="AA1171">
        <f t="shared" si="110"/>
        <v>0</v>
      </c>
      <c r="AB1171">
        <f t="shared" si="113"/>
        <v>0</v>
      </c>
    </row>
    <row r="1172" spans="15:28" x14ac:dyDescent="0.25">
      <c r="O1172">
        <f t="shared" si="111"/>
        <v>0</v>
      </c>
      <c r="P1172">
        <f>VLOOKUP("M"&amp;TEXT(G1172,"0"),Punten!$A$1:$E$37,5,FALSE)</f>
        <v>0</v>
      </c>
      <c r="Q1172">
        <f>VLOOKUP("M"&amp;TEXT(H1172,"0"),Punten!$A$1:$E$37,5,FALSE)</f>
        <v>0</v>
      </c>
      <c r="R1172">
        <f>VLOOKUP("M"&amp;TEXT(I1172,"0"),Punten!$A$1:$E$37,5,FALSE)</f>
        <v>0</v>
      </c>
      <c r="S1172">
        <f>VLOOKUP("K"&amp;TEXT(M1172,"0"),Punten!$A$1:$E$37,5,FALSE)</f>
        <v>0</v>
      </c>
      <c r="T1172">
        <f>VLOOKUP("H"&amp;TEXT(L1172,"0"),Punten!$A$1:$E$37,5,FALSE)</f>
        <v>0</v>
      </c>
      <c r="U1172">
        <f>VLOOKUP("F"&amp;TEXT(M1172,"0"),Punten!$A$2:$E$158,5,FALSE)</f>
        <v>0</v>
      </c>
      <c r="V1172">
        <f t="shared" si="114"/>
        <v>0</v>
      </c>
      <c r="W1172" t="str">
        <f t="shared" si="112"/>
        <v/>
      </c>
      <c r="X1172">
        <f t="shared" si="109"/>
        <v>440</v>
      </c>
      <c r="Y1172" t="e">
        <f>VLOOKUP(A1172,Klasses!$A$2:$B$100,2,FALSE)</f>
        <v>#N/A</v>
      </c>
      <c r="Z1172" t="s">
        <v>198</v>
      </c>
      <c r="AA1172">
        <f t="shared" si="110"/>
        <v>0</v>
      </c>
      <c r="AB1172">
        <f t="shared" si="113"/>
        <v>0</v>
      </c>
    </row>
    <row r="1173" spans="15:28" x14ac:dyDescent="0.25">
      <c r="O1173">
        <f t="shared" si="111"/>
        <v>0</v>
      </c>
      <c r="P1173">
        <f>VLOOKUP("M"&amp;TEXT(G1173,"0"),Punten!$A$1:$E$37,5,FALSE)</f>
        <v>0</v>
      </c>
      <c r="Q1173">
        <f>VLOOKUP("M"&amp;TEXT(H1173,"0"),Punten!$A$1:$E$37,5,FALSE)</f>
        <v>0</v>
      </c>
      <c r="R1173">
        <f>VLOOKUP("M"&amp;TEXT(I1173,"0"),Punten!$A$1:$E$37,5,FALSE)</f>
        <v>0</v>
      </c>
      <c r="S1173">
        <f>VLOOKUP("K"&amp;TEXT(M1173,"0"),Punten!$A$1:$E$37,5,FALSE)</f>
        <v>0</v>
      </c>
      <c r="T1173">
        <f>VLOOKUP("H"&amp;TEXT(L1173,"0"),Punten!$A$1:$E$37,5,FALSE)</f>
        <v>0</v>
      </c>
      <c r="U1173">
        <f>VLOOKUP("F"&amp;TEXT(M1173,"0"),Punten!$A$2:$E$158,5,FALSE)</f>
        <v>0</v>
      </c>
      <c r="V1173">
        <f t="shared" si="114"/>
        <v>0</v>
      </c>
      <c r="W1173" t="str">
        <f t="shared" si="112"/>
        <v/>
      </c>
      <c r="X1173">
        <f t="shared" si="109"/>
        <v>441</v>
      </c>
      <c r="Y1173" t="e">
        <f>VLOOKUP(A1173,Klasses!$A$2:$B$100,2,FALSE)</f>
        <v>#N/A</v>
      </c>
      <c r="Z1173" t="s">
        <v>198</v>
      </c>
      <c r="AA1173">
        <f t="shared" si="110"/>
        <v>0</v>
      </c>
      <c r="AB1173">
        <f t="shared" si="113"/>
        <v>0</v>
      </c>
    </row>
    <row r="1174" spans="15:28" x14ac:dyDescent="0.25">
      <c r="O1174">
        <f t="shared" si="111"/>
        <v>0</v>
      </c>
      <c r="P1174">
        <f>VLOOKUP("M"&amp;TEXT(G1174,"0"),Punten!$A$1:$E$37,5,FALSE)</f>
        <v>0</v>
      </c>
      <c r="Q1174">
        <f>VLOOKUP("M"&amp;TEXT(H1174,"0"),Punten!$A$1:$E$37,5,FALSE)</f>
        <v>0</v>
      </c>
      <c r="R1174">
        <f>VLOOKUP("M"&amp;TEXT(I1174,"0"),Punten!$A$1:$E$37,5,FALSE)</f>
        <v>0</v>
      </c>
      <c r="S1174">
        <f>VLOOKUP("K"&amp;TEXT(M1174,"0"),Punten!$A$1:$E$37,5,FALSE)</f>
        <v>0</v>
      </c>
      <c r="T1174">
        <f>VLOOKUP("H"&amp;TEXT(L1174,"0"),Punten!$A$1:$E$37,5,FALSE)</f>
        <v>0</v>
      </c>
      <c r="U1174">
        <f>VLOOKUP("F"&amp;TEXT(M1174,"0"),Punten!$A$2:$E$158,5,FALSE)</f>
        <v>0</v>
      </c>
      <c r="V1174">
        <f t="shared" si="114"/>
        <v>0</v>
      </c>
      <c r="W1174" t="str">
        <f t="shared" si="112"/>
        <v/>
      </c>
      <c r="X1174">
        <f t="shared" si="109"/>
        <v>442</v>
      </c>
      <c r="Y1174" t="e">
        <f>VLOOKUP(A1174,Klasses!$A$2:$B$100,2,FALSE)</f>
        <v>#N/A</v>
      </c>
      <c r="Z1174" t="s">
        <v>198</v>
      </c>
      <c r="AA1174">
        <f t="shared" si="110"/>
        <v>0</v>
      </c>
      <c r="AB1174">
        <f t="shared" si="113"/>
        <v>0</v>
      </c>
    </row>
    <row r="1175" spans="15:28" x14ac:dyDescent="0.25">
      <c r="O1175">
        <f t="shared" si="111"/>
        <v>0</v>
      </c>
      <c r="P1175">
        <f>VLOOKUP("M"&amp;TEXT(G1175,"0"),Punten!$A$1:$E$37,5,FALSE)</f>
        <v>0</v>
      </c>
      <c r="Q1175">
        <f>VLOOKUP("M"&amp;TEXT(H1175,"0"),Punten!$A$1:$E$37,5,FALSE)</f>
        <v>0</v>
      </c>
      <c r="R1175">
        <f>VLOOKUP("M"&amp;TEXT(I1175,"0"),Punten!$A$1:$E$37,5,FALSE)</f>
        <v>0</v>
      </c>
      <c r="S1175">
        <f>VLOOKUP("K"&amp;TEXT(M1175,"0"),Punten!$A$1:$E$37,5,FALSE)</f>
        <v>0</v>
      </c>
      <c r="T1175">
        <f>VLOOKUP("H"&amp;TEXT(L1175,"0"),Punten!$A$1:$E$37,5,FALSE)</f>
        <v>0</v>
      </c>
      <c r="U1175">
        <f>VLOOKUP("F"&amp;TEXT(M1175,"0"),Punten!$A$2:$E$158,5,FALSE)</f>
        <v>0</v>
      </c>
      <c r="V1175">
        <f t="shared" si="114"/>
        <v>0</v>
      </c>
      <c r="W1175" t="str">
        <f t="shared" si="112"/>
        <v/>
      </c>
      <c r="X1175">
        <f t="shared" si="109"/>
        <v>443</v>
      </c>
      <c r="Y1175" t="e">
        <f>VLOOKUP(A1175,Klasses!$A$2:$B$100,2,FALSE)</f>
        <v>#N/A</v>
      </c>
      <c r="Z1175" t="s">
        <v>198</v>
      </c>
      <c r="AA1175">
        <f t="shared" si="110"/>
        <v>0</v>
      </c>
      <c r="AB1175">
        <f t="shared" si="113"/>
        <v>0</v>
      </c>
    </row>
    <row r="1176" spans="15:28" x14ac:dyDescent="0.25">
      <c r="O1176">
        <f t="shared" si="111"/>
        <v>0</v>
      </c>
      <c r="P1176">
        <f>VLOOKUP("M"&amp;TEXT(G1176,"0"),Punten!$A$1:$E$37,5,FALSE)</f>
        <v>0</v>
      </c>
      <c r="Q1176">
        <f>VLOOKUP("M"&amp;TEXT(H1176,"0"),Punten!$A$1:$E$37,5,FALSE)</f>
        <v>0</v>
      </c>
      <c r="R1176">
        <f>VLOOKUP("M"&amp;TEXT(I1176,"0"),Punten!$A$1:$E$37,5,FALSE)</f>
        <v>0</v>
      </c>
      <c r="S1176">
        <f>VLOOKUP("K"&amp;TEXT(M1176,"0"),Punten!$A$1:$E$37,5,FALSE)</f>
        <v>0</v>
      </c>
      <c r="T1176">
        <f>VLOOKUP("H"&amp;TEXT(L1176,"0"),Punten!$A$1:$E$37,5,FALSE)</f>
        <v>0</v>
      </c>
      <c r="U1176">
        <f>VLOOKUP("F"&amp;TEXT(M1176,"0"),Punten!$A$2:$E$158,5,FALSE)</f>
        <v>0</v>
      </c>
      <c r="V1176">
        <f t="shared" si="114"/>
        <v>0</v>
      </c>
      <c r="W1176" t="str">
        <f t="shared" si="112"/>
        <v/>
      </c>
      <c r="X1176">
        <f t="shared" si="109"/>
        <v>444</v>
      </c>
      <c r="Y1176" t="e">
        <f>VLOOKUP(A1176,Klasses!$A$2:$B$100,2,FALSE)</f>
        <v>#N/A</v>
      </c>
      <c r="Z1176" t="s">
        <v>198</v>
      </c>
      <c r="AA1176">
        <f t="shared" si="110"/>
        <v>0</v>
      </c>
      <c r="AB1176">
        <f t="shared" si="113"/>
        <v>0</v>
      </c>
    </row>
    <row r="1177" spans="15:28" x14ac:dyDescent="0.25">
      <c r="O1177">
        <f t="shared" si="111"/>
        <v>0</v>
      </c>
      <c r="P1177">
        <f>VLOOKUP("M"&amp;TEXT(G1177,"0"),Punten!$A$1:$E$37,5,FALSE)</f>
        <v>0</v>
      </c>
      <c r="Q1177">
        <f>VLOOKUP("M"&amp;TEXT(H1177,"0"),Punten!$A$1:$E$37,5,FALSE)</f>
        <v>0</v>
      </c>
      <c r="R1177">
        <f>VLOOKUP("M"&amp;TEXT(I1177,"0"),Punten!$A$1:$E$37,5,FALSE)</f>
        <v>0</v>
      </c>
      <c r="S1177">
        <f>VLOOKUP("K"&amp;TEXT(M1177,"0"),Punten!$A$1:$E$37,5,FALSE)</f>
        <v>0</v>
      </c>
      <c r="T1177">
        <f>VLOOKUP("H"&amp;TEXT(L1177,"0"),Punten!$A$1:$E$37,5,FALSE)</f>
        <v>0</v>
      </c>
      <c r="U1177">
        <f>VLOOKUP("F"&amp;TEXT(M1177,"0"),Punten!$A$2:$E$158,5,FALSE)</f>
        <v>0</v>
      </c>
      <c r="V1177">
        <f t="shared" si="114"/>
        <v>0</v>
      </c>
      <c r="W1177" t="str">
        <f t="shared" si="112"/>
        <v/>
      </c>
      <c r="X1177">
        <f t="shared" si="109"/>
        <v>445</v>
      </c>
      <c r="Y1177" t="e">
        <f>VLOOKUP(A1177,Klasses!$A$2:$B$100,2,FALSE)</f>
        <v>#N/A</v>
      </c>
      <c r="Z1177" t="s">
        <v>198</v>
      </c>
      <c r="AA1177">
        <f t="shared" si="110"/>
        <v>0</v>
      </c>
      <c r="AB1177">
        <f t="shared" si="113"/>
        <v>0</v>
      </c>
    </row>
    <row r="1178" spans="15:28" x14ac:dyDescent="0.25">
      <c r="O1178">
        <f t="shared" si="111"/>
        <v>0</v>
      </c>
      <c r="P1178">
        <f>VLOOKUP("M"&amp;TEXT(G1178,"0"),Punten!$A$1:$E$37,5,FALSE)</f>
        <v>0</v>
      </c>
      <c r="Q1178">
        <f>VLOOKUP("M"&amp;TEXT(H1178,"0"),Punten!$A$1:$E$37,5,FALSE)</f>
        <v>0</v>
      </c>
      <c r="R1178">
        <f>VLOOKUP("M"&amp;TEXT(I1178,"0"),Punten!$A$1:$E$37,5,FALSE)</f>
        <v>0</v>
      </c>
      <c r="S1178">
        <f>VLOOKUP("K"&amp;TEXT(M1178,"0"),Punten!$A$1:$E$37,5,FALSE)</f>
        <v>0</v>
      </c>
      <c r="T1178">
        <f>VLOOKUP("H"&amp;TEXT(L1178,"0"),Punten!$A$1:$E$37,5,FALSE)</f>
        <v>0</v>
      </c>
      <c r="U1178">
        <f>VLOOKUP("F"&amp;TEXT(M1178,"0"),Punten!$A$2:$E$158,5,FALSE)</f>
        <v>0</v>
      </c>
      <c r="V1178">
        <f t="shared" si="114"/>
        <v>0</v>
      </c>
      <c r="W1178" t="str">
        <f t="shared" si="112"/>
        <v/>
      </c>
      <c r="X1178">
        <f t="shared" si="109"/>
        <v>446</v>
      </c>
      <c r="Y1178" t="e">
        <f>VLOOKUP(A1178,Klasses!$A$2:$B$100,2,FALSE)</f>
        <v>#N/A</v>
      </c>
      <c r="Z1178" t="s">
        <v>198</v>
      </c>
      <c r="AA1178">
        <f t="shared" si="110"/>
        <v>0</v>
      </c>
      <c r="AB1178">
        <f t="shared" si="113"/>
        <v>0</v>
      </c>
    </row>
    <row r="1179" spans="15:28" x14ac:dyDescent="0.25">
      <c r="O1179">
        <f t="shared" si="111"/>
        <v>0</v>
      </c>
      <c r="P1179">
        <f>VLOOKUP("M"&amp;TEXT(G1179,"0"),Punten!$A$1:$E$37,5,FALSE)</f>
        <v>0</v>
      </c>
      <c r="Q1179">
        <f>VLOOKUP("M"&amp;TEXT(H1179,"0"),Punten!$A$1:$E$37,5,FALSE)</f>
        <v>0</v>
      </c>
      <c r="R1179">
        <f>VLOOKUP("M"&amp;TEXT(I1179,"0"),Punten!$A$1:$E$37,5,FALSE)</f>
        <v>0</v>
      </c>
      <c r="S1179">
        <f>VLOOKUP("K"&amp;TEXT(M1179,"0"),Punten!$A$1:$E$37,5,FALSE)</f>
        <v>0</v>
      </c>
      <c r="T1179">
        <f>VLOOKUP("H"&amp;TEXT(L1179,"0"),Punten!$A$1:$E$37,5,FALSE)</f>
        <v>0</v>
      </c>
      <c r="U1179">
        <f>VLOOKUP("F"&amp;TEXT(M1179,"0"),Punten!$A$2:$E$158,5,FALSE)</f>
        <v>0</v>
      </c>
      <c r="V1179">
        <f t="shared" si="114"/>
        <v>0</v>
      </c>
      <c r="W1179" t="str">
        <f t="shared" si="112"/>
        <v/>
      </c>
      <c r="X1179">
        <f t="shared" si="109"/>
        <v>447</v>
      </c>
      <c r="Y1179" t="e">
        <f>VLOOKUP(A1179,Klasses!$A$2:$B$100,2,FALSE)</f>
        <v>#N/A</v>
      </c>
      <c r="Z1179" t="s">
        <v>198</v>
      </c>
      <c r="AA1179">
        <f t="shared" si="110"/>
        <v>0</v>
      </c>
      <c r="AB1179">
        <f t="shared" si="113"/>
        <v>0</v>
      </c>
    </row>
    <row r="1180" spans="15:28" x14ac:dyDescent="0.25">
      <c r="O1180">
        <f t="shared" si="111"/>
        <v>0</v>
      </c>
      <c r="P1180">
        <f>VLOOKUP("M"&amp;TEXT(G1180,"0"),Punten!$A$1:$E$37,5,FALSE)</f>
        <v>0</v>
      </c>
      <c r="Q1180">
        <f>VLOOKUP("M"&amp;TEXT(H1180,"0"),Punten!$A$1:$E$37,5,FALSE)</f>
        <v>0</v>
      </c>
      <c r="R1180">
        <f>VLOOKUP("M"&amp;TEXT(I1180,"0"),Punten!$A$1:$E$37,5,FALSE)</f>
        <v>0</v>
      </c>
      <c r="S1180">
        <f>VLOOKUP("K"&amp;TEXT(M1180,"0"),Punten!$A$1:$E$37,5,FALSE)</f>
        <v>0</v>
      </c>
      <c r="T1180">
        <f>VLOOKUP("H"&amp;TEXT(L1180,"0"),Punten!$A$1:$E$37,5,FALSE)</f>
        <v>0</v>
      </c>
      <c r="U1180">
        <f>VLOOKUP("F"&amp;TEXT(M1180,"0"),Punten!$A$2:$E$158,5,FALSE)</f>
        <v>0</v>
      </c>
      <c r="V1180">
        <f t="shared" si="114"/>
        <v>0</v>
      </c>
      <c r="W1180" t="str">
        <f t="shared" si="112"/>
        <v/>
      </c>
      <c r="X1180">
        <f t="shared" si="109"/>
        <v>448</v>
      </c>
      <c r="Y1180" t="e">
        <f>VLOOKUP(A1180,Klasses!$A$2:$B$100,2,FALSE)</f>
        <v>#N/A</v>
      </c>
      <c r="Z1180" t="s">
        <v>198</v>
      </c>
      <c r="AA1180">
        <f t="shared" si="110"/>
        <v>0</v>
      </c>
      <c r="AB1180">
        <f t="shared" si="113"/>
        <v>0</v>
      </c>
    </row>
    <row r="1181" spans="15:28" x14ac:dyDescent="0.25">
      <c r="O1181">
        <f t="shared" si="111"/>
        <v>0</v>
      </c>
      <c r="P1181">
        <f>VLOOKUP("M"&amp;TEXT(G1181,"0"),Punten!$A$1:$E$37,5,FALSE)</f>
        <v>0</v>
      </c>
      <c r="Q1181">
        <f>VLOOKUP("M"&amp;TEXT(H1181,"0"),Punten!$A$1:$E$37,5,FALSE)</f>
        <v>0</v>
      </c>
      <c r="R1181">
        <f>VLOOKUP("M"&amp;TEXT(I1181,"0"),Punten!$A$1:$E$37,5,FALSE)</f>
        <v>0</v>
      </c>
      <c r="S1181">
        <f>VLOOKUP("K"&amp;TEXT(M1181,"0"),Punten!$A$1:$E$37,5,FALSE)</f>
        <v>0</v>
      </c>
      <c r="T1181">
        <f>VLOOKUP("H"&amp;TEXT(L1181,"0"),Punten!$A$1:$E$37,5,FALSE)</f>
        <v>0</v>
      </c>
      <c r="U1181">
        <f>VLOOKUP("F"&amp;TEXT(M1181,"0"),Punten!$A$2:$E$158,5,FALSE)</f>
        <v>0</v>
      </c>
      <c r="V1181">
        <f t="shared" si="114"/>
        <v>0</v>
      </c>
      <c r="W1181" t="str">
        <f t="shared" si="112"/>
        <v/>
      </c>
      <c r="X1181">
        <f t="shared" si="109"/>
        <v>449</v>
      </c>
      <c r="Y1181" t="e">
        <f>VLOOKUP(A1181,Klasses!$A$2:$B$100,2,FALSE)</f>
        <v>#N/A</v>
      </c>
      <c r="Z1181" t="s">
        <v>198</v>
      </c>
      <c r="AA1181">
        <f t="shared" si="110"/>
        <v>0</v>
      </c>
      <c r="AB1181">
        <f t="shared" si="113"/>
        <v>0</v>
      </c>
    </row>
    <row r="1182" spans="15:28" x14ac:dyDescent="0.25">
      <c r="O1182">
        <f t="shared" si="111"/>
        <v>0</v>
      </c>
      <c r="P1182">
        <f>VLOOKUP("M"&amp;TEXT(G1182,"0"),Punten!$A$1:$E$37,5,FALSE)</f>
        <v>0</v>
      </c>
      <c r="Q1182">
        <f>VLOOKUP("M"&amp;TEXT(H1182,"0"),Punten!$A$1:$E$37,5,FALSE)</f>
        <v>0</v>
      </c>
      <c r="R1182">
        <f>VLOOKUP("M"&amp;TEXT(I1182,"0"),Punten!$A$1:$E$37,5,FALSE)</f>
        <v>0</v>
      </c>
      <c r="S1182">
        <f>VLOOKUP("K"&amp;TEXT(M1182,"0"),Punten!$A$1:$E$37,5,FALSE)</f>
        <v>0</v>
      </c>
      <c r="T1182">
        <f>VLOOKUP("H"&amp;TEXT(L1182,"0"),Punten!$A$1:$E$37,5,FALSE)</f>
        <v>0</v>
      </c>
      <c r="U1182">
        <f>VLOOKUP("F"&amp;TEXT(M1182,"0"),Punten!$A$2:$E$158,5,FALSE)</f>
        <v>0</v>
      </c>
      <c r="V1182">
        <f t="shared" si="114"/>
        <v>0</v>
      </c>
      <c r="W1182" t="str">
        <f t="shared" si="112"/>
        <v/>
      </c>
      <c r="X1182">
        <f t="shared" si="109"/>
        <v>450</v>
      </c>
      <c r="Y1182" t="e">
        <f>VLOOKUP(A1182,Klasses!$A$2:$B$100,2,FALSE)</f>
        <v>#N/A</v>
      </c>
      <c r="Z1182" t="s">
        <v>198</v>
      </c>
      <c r="AA1182">
        <f t="shared" si="110"/>
        <v>0</v>
      </c>
      <c r="AB1182">
        <f t="shared" si="113"/>
        <v>0</v>
      </c>
    </row>
    <row r="1183" spans="15:28" x14ac:dyDescent="0.25">
      <c r="O1183">
        <f t="shared" si="111"/>
        <v>0</v>
      </c>
      <c r="P1183">
        <f>VLOOKUP("M"&amp;TEXT(G1183,"0"),Punten!$A$1:$E$37,5,FALSE)</f>
        <v>0</v>
      </c>
      <c r="Q1183">
        <f>VLOOKUP("M"&amp;TEXT(H1183,"0"),Punten!$A$1:$E$37,5,FALSE)</f>
        <v>0</v>
      </c>
      <c r="R1183">
        <f>VLOOKUP("M"&amp;TEXT(I1183,"0"),Punten!$A$1:$E$37,5,FALSE)</f>
        <v>0</v>
      </c>
      <c r="S1183">
        <f>VLOOKUP("K"&amp;TEXT(M1183,"0"),Punten!$A$1:$E$37,5,FALSE)</f>
        <v>0</v>
      </c>
      <c r="T1183">
        <f>VLOOKUP("H"&amp;TEXT(L1183,"0"),Punten!$A$1:$E$37,5,FALSE)</f>
        <v>0</v>
      </c>
      <c r="U1183">
        <f>VLOOKUP("F"&amp;TEXT(M1183,"0"),Punten!$A$2:$E$158,5,FALSE)</f>
        <v>0</v>
      </c>
      <c r="V1183">
        <f t="shared" si="114"/>
        <v>0</v>
      </c>
      <c r="W1183" t="str">
        <f t="shared" si="112"/>
        <v/>
      </c>
      <c r="X1183">
        <f t="shared" si="109"/>
        <v>451</v>
      </c>
      <c r="Y1183" t="e">
        <f>VLOOKUP(A1183,Klasses!$A$2:$B$100,2,FALSE)</f>
        <v>#N/A</v>
      </c>
      <c r="Z1183" t="s">
        <v>198</v>
      </c>
      <c r="AA1183">
        <f t="shared" si="110"/>
        <v>0</v>
      </c>
      <c r="AB1183">
        <f t="shared" si="113"/>
        <v>0</v>
      </c>
    </row>
    <row r="1184" spans="15:28" x14ac:dyDescent="0.25">
      <c r="O1184">
        <f t="shared" si="111"/>
        <v>0</v>
      </c>
      <c r="P1184">
        <f>VLOOKUP("M"&amp;TEXT(G1184,"0"),Punten!$A$1:$E$37,5,FALSE)</f>
        <v>0</v>
      </c>
      <c r="Q1184">
        <f>VLOOKUP("M"&amp;TEXT(H1184,"0"),Punten!$A$1:$E$37,5,FALSE)</f>
        <v>0</v>
      </c>
      <c r="R1184">
        <f>VLOOKUP("M"&amp;TEXT(I1184,"0"),Punten!$A$1:$E$37,5,FALSE)</f>
        <v>0</v>
      </c>
      <c r="S1184">
        <f>VLOOKUP("K"&amp;TEXT(M1184,"0"),Punten!$A$1:$E$37,5,FALSE)</f>
        <v>0</v>
      </c>
      <c r="T1184">
        <f>VLOOKUP("H"&amp;TEXT(L1184,"0"),Punten!$A$1:$E$37,5,FALSE)</f>
        <v>0</v>
      </c>
      <c r="U1184">
        <f>VLOOKUP("F"&amp;TEXT(M1184,"0"),Punten!$A$2:$E$158,5,FALSE)</f>
        <v>0</v>
      </c>
      <c r="V1184">
        <f t="shared" si="114"/>
        <v>0</v>
      </c>
      <c r="W1184" t="str">
        <f t="shared" si="112"/>
        <v/>
      </c>
      <c r="X1184">
        <f t="shared" si="109"/>
        <v>452</v>
      </c>
      <c r="Y1184" t="e">
        <f>VLOOKUP(A1184,Klasses!$A$2:$B$100,2,FALSE)</f>
        <v>#N/A</v>
      </c>
      <c r="Z1184" t="s">
        <v>198</v>
      </c>
      <c r="AA1184">
        <f t="shared" si="110"/>
        <v>0</v>
      </c>
      <c r="AB1184">
        <f t="shared" si="113"/>
        <v>0</v>
      </c>
    </row>
    <row r="1185" spans="15:28" x14ac:dyDescent="0.25">
      <c r="O1185">
        <f t="shared" si="111"/>
        <v>0</v>
      </c>
      <c r="P1185">
        <f>VLOOKUP("M"&amp;TEXT(G1185,"0"),Punten!$A$1:$E$37,5,FALSE)</f>
        <v>0</v>
      </c>
      <c r="Q1185">
        <f>VLOOKUP("M"&amp;TEXT(H1185,"0"),Punten!$A$1:$E$37,5,FALSE)</f>
        <v>0</v>
      </c>
      <c r="R1185">
        <f>VLOOKUP("M"&amp;TEXT(I1185,"0"),Punten!$A$1:$E$37,5,FALSE)</f>
        <v>0</v>
      </c>
      <c r="S1185">
        <f>VLOOKUP("K"&amp;TEXT(M1185,"0"),Punten!$A$1:$E$37,5,FALSE)</f>
        <v>0</v>
      </c>
      <c r="T1185">
        <f>VLOOKUP("H"&amp;TEXT(L1185,"0"),Punten!$A$1:$E$37,5,FALSE)</f>
        <v>0</v>
      </c>
      <c r="U1185">
        <f>VLOOKUP("F"&amp;TEXT(M1185,"0"),Punten!$A$2:$E$158,5,FALSE)</f>
        <v>0</v>
      </c>
      <c r="V1185">
        <f t="shared" si="114"/>
        <v>0</v>
      </c>
      <c r="W1185" t="str">
        <f t="shared" si="112"/>
        <v/>
      </c>
      <c r="X1185">
        <f t="shared" si="109"/>
        <v>453</v>
      </c>
      <c r="Y1185" t="e">
        <f>VLOOKUP(A1185,Klasses!$A$2:$B$100,2,FALSE)</f>
        <v>#N/A</v>
      </c>
      <c r="Z1185" t="s">
        <v>198</v>
      </c>
      <c r="AA1185">
        <f t="shared" si="110"/>
        <v>0</v>
      </c>
      <c r="AB1185">
        <f t="shared" si="113"/>
        <v>0</v>
      </c>
    </row>
    <row r="1186" spans="15:28" x14ac:dyDescent="0.25">
      <c r="O1186">
        <f t="shared" si="111"/>
        <v>0</v>
      </c>
      <c r="P1186">
        <f>VLOOKUP("M"&amp;TEXT(G1186,"0"),Punten!$A$1:$E$37,5,FALSE)</f>
        <v>0</v>
      </c>
      <c r="Q1186">
        <f>VLOOKUP("M"&amp;TEXT(H1186,"0"),Punten!$A$1:$E$37,5,FALSE)</f>
        <v>0</v>
      </c>
      <c r="R1186">
        <f>VLOOKUP("M"&amp;TEXT(I1186,"0"),Punten!$A$1:$E$37,5,FALSE)</f>
        <v>0</v>
      </c>
      <c r="S1186">
        <f>VLOOKUP("K"&amp;TEXT(M1186,"0"),Punten!$A$1:$E$37,5,FALSE)</f>
        <v>0</v>
      </c>
      <c r="T1186">
        <f>VLOOKUP("H"&amp;TEXT(L1186,"0"),Punten!$A$1:$E$37,5,FALSE)</f>
        <v>0</v>
      </c>
      <c r="U1186">
        <f>VLOOKUP("F"&amp;TEXT(M1186,"0"),Punten!$A$2:$E$158,5,FALSE)</f>
        <v>0</v>
      </c>
      <c r="V1186">
        <f t="shared" si="114"/>
        <v>0</v>
      </c>
      <c r="W1186" t="str">
        <f t="shared" si="112"/>
        <v/>
      </c>
      <c r="X1186">
        <f t="shared" si="109"/>
        <v>454</v>
      </c>
      <c r="Y1186" t="e">
        <f>VLOOKUP(A1186,Klasses!$A$2:$B$100,2,FALSE)</f>
        <v>#N/A</v>
      </c>
      <c r="Z1186" t="s">
        <v>198</v>
      </c>
      <c r="AA1186">
        <f t="shared" si="110"/>
        <v>0</v>
      </c>
      <c r="AB1186">
        <f t="shared" si="113"/>
        <v>0</v>
      </c>
    </row>
    <row r="1187" spans="15:28" x14ac:dyDescent="0.25">
      <c r="O1187">
        <f t="shared" si="111"/>
        <v>0</v>
      </c>
      <c r="P1187">
        <f>VLOOKUP("M"&amp;TEXT(G1187,"0"),Punten!$A$1:$E$37,5,FALSE)</f>
        <v>0</v>
      </c>
      <c r="Q1187">
        <f>VLOOKUP("M"&amp;TEXT(H1187,"0"),Punten!$A$1:$E$37,5,FALSE)</f>
        <v>0</v>
      </c>
      <c r="R1187">
        <f>VLOOKUP("M"&amp;TEXT(I1187,"0"),Punten!$A$1:$E$37,5,FALSE)</f>
        <v>0</v>
      </c>
      <c r="S1187">
        <f>VLOOKUP("K"&amp;TEXT(M1187,"0"),Punten!$A$1:$E$37,5,FALSE)</f>
        <v>0</v>
      </c>
      <c r="T1187">
        <f>VLOOKUP("H"&amp;TEXT(L1187,"0"),Punten!$A$1:$E$37,5,FALSE)</f>
        <v>0</v>
      </c>
      <c r="U1187">
        <f>VLOOKUP("F"&amp;TEXT(M1187,"0"),Punten!$A$2:$E$158,5,FALSE)</f>
        <v>0</v>
      </c>
      <c r="V1187">
        <f t="shared" si="114"/>
        <v>0</v>
      </c>
      <c r="W1187" t="str">
        <f t="shared" si="112"/>
        <v/>
      </c>
      <c r="X1187">
        <f t="shared" si="109"/>
        <v>455</v>
      </c>
      <c r="Y1187" t="e">
        <f>VLOOKUP(A1187,Klasses!$A$2:$B$100,2,FALSE)</f>
        <v>#N/A</v>
      </c>
      <c r="Z1187" t="s">
        <v>198</v>
      </c>
      <c r="AA1187">
        <f t="shared" si="110"/>
        <v>0</v>
      </c>
      <c r="AB1187">
        <f t="shared" si="113"/>
        <v>0</v>
      </c>
    </row>
    <row r="1188" spans="15:28" x14ac:dyDescent="0.25">
      <c r="O1188">
        <f t="shared" si="111"/>
        <v>0</v>
      </c>
      <c r="P1188">
        <f>VLOOKUP("M"&amp;TEXT(G1188,"0"),Punten!$A$1:$E$37,5,FALSE)</f>
        <v>0</v>
      </c>
      <c r="Q1188">
        <f>VLOOKUP("M"&amp;TEXT(H1188,"0"),Punten!$A$1:$E$37,5,FALSE)</f>
        <v>0</v>
      </c>
      <c r="R1188">
        <f>VLOOKUP("M"&amp;TEXT(I1188,"0"),Punten!$A$1:$E$37,5,FALSE)</f>
        <v>0</v>
      </c>
      <c r="S1188">
        <f>VLOOKUP("K"&amp;TEXT(M1188,"0"),Punten!$A$1:$E$37,5,FALSE)</f>
        <v>0</v>
      </c>
      <c r="T1188">
        <f>VLOOKUP("H"&amp;TEXT(L1188,"0"),Punten!$A$1:$E$37,5,FALSE)</f>
        <v>0</v>
      </c>
      <c r="U1188">
        <f>VLOOKUP("F"&amp;TEXT(M1188,"0"),Punten!$A$2:$E$158,5,FALSE)</f>
        <v>0</v>
      </c>
      <c r="V1188">
        <f t="shared" si="114"/>
        <v>0</v>
      </c>
      <c r="W1188" t="str">
        <f t="shared" si="112"/>
        <v/>
      </c>
      <c r="X1188">
        <f t="shared" si="109"/>
        <v>456</v>
      </c>
      <c r="Y1188" t="e">
        <f>VLOOKUP(A1188,Klasses!$A$2:$B$100,2,FALSE)</f>
        <v>#N/A</v>
      </c>
      <c r="Z1188" t="s">
        <v>198</v>
      </c>
      <c r="AA1188">
        <f t="shared" si="110"/>
        <v>0</v>
      </c>
      <c r="AB1188">
        <f t="shared" si="113"/>
        <v>0</v>
      </c>
    </row>
    <row r="1189" spans="15:28" x14ac:dyDescent="0.25">
      <c r="O1189">
        <f t="shared" si="111"/>
        <v>0</v>
      </c>
      <c r="P1189">
        <f>VLOOKUP("M"&amp;TEXT(G1189,"0"),Punten!$A$1:$E$37,5,FALSE)</f>
        <v>0</v>
      </c>
      <c r="Q1189">
        <f>VLOOKUP("M"&amp;TEXT(H1189,"0"),Punten!$A$1:$E$37,5,FALSE)</f>
        <v>0</v>
      </c>
      <c r="R1189">
        <f>VLOOKUP("M"&amp;TEXT(I1189,"0"),Punten!$A$1:$E$37,5,FALSE)</f>
        <v>0</v>
      </c>
      <c r="S1189">
        <f>VLOOKUP("K"&amp;TEXT(M1189,"0"),Punten!$A$1:$E$37,5,FALSE)</f>
        <v>0</v>
      </c>
      <c r="T1189">
        <f>VLOOKUP("H"&amp;TEXT(L1189,"0"),Punten!$A$1:$E$37,5,FALSE)</f>
        <v>0</v>
      </c>
      <c r="U1189">
        <f>VLOOKUP("F"&amp;TEXT(M1189,"0"),Punten!$A$2:$E$158,5,FALSE)</f>
        <v>0</v>
      </c>
      <c r="V1189">
        <f t="shared" si="114"/>
        <v>0</v>
      </c>
      <c r="W1189" t="str">
        <f t="shared" si="112"/>
        <v/>
      </c>
      <c r="X1189">
        <f t="shared" si="109"/>
        <v>457</v>
      </c>
      <c r="Y1189" t="e">
        <f>VLOOKUP(A1189,Klasses!$A$2:$B$100,2,FALSE)</f>
        <v>#N/A</v>
      </c>
      <c r="Z1189" t="s">
        <v>198</v>
      </c>
      <c r="AA1189">
        <f t="shared" si="110"/>
        <v>0</v>
      </c>
      <c r="AB1189">
        <f t="shared" si="113"/>
        <v>0</v>
      </c>
    </row>
    <row r="1190" spans="15:28" x14ac:dyDescent="0.25">
      <c r="O1190">
        <f t="shared" si="111"/>
        <v>0</v>
      </c>
      <c r="P1190">
        <f>VLOOKUP("M"&amp;TEXT(G1190,"0"),Punten!$A$1:$E$37,5,FALSE)</f>
        <v>0</v>
      </c>
      <c r="Q1190">
        <f>VLOOKUP("M"&amp;TEXT(H1190,"0"),Punten!$A$1:$E$37,5,FALSE)</f>
        <v>0</v>
      </c>
      <c r="R1190">
        <f>VLOOKUP("M"&amp;TEXT(I1190,"0"),Punten!$A$1:$E$37,5,FALSE)</f>
        <v>0</v>
      </c>
      <c r="S1190">
        <f>VLOOKUP("K"&amp;TEXT(M1190,"0"),Punten!$A$1:$E$37,5,FALSE)</f>
        <v>0</v>
      </c>
      <c r="T1190">
        <f>VLOOKUP("H"&amp;TEXT(L1190,"0"),Punten!$A$1:$E$37,5,FALSE)</f>
        <v>0</v>
      </c>
      <c r="U1190">
        <f>VLOOKUP("F"&amp;TEXT(M1190,"0"),Punten!$A$2:$E$158,5,FALSE)</f>
        <v>0</v>
      </c>
      <c r="V1190">
        <f t="shared" si="114"/>
        <v>0</v>
      </c>
      <c r="W1190" t="str">
        <f t="shared" si="112"/>
        <v/>
      </c>
      <c r="X1190">
        <f t="shared" si="109"/>
        <v>458</v>
      </c>
      <c r="Y1190" t="e">
        <f>VLOOKUP(A1190,Klasses!$A$2:$B$100,2,FALSE)</f>
        <v>#N/A</v>
      </c>
      <c r="Z1190" t="s">
        <v>198</v>
      </c>
      <c r="AA1190">
        <f t="shared" si="110"/>
        <v>0</v>
      </c>
      <c r="AB1190">
        <f t="shared" si="113"/>
        <v>0</v>
      </c>
    </row>
    <row r="1191" spans="15:28" x14ac:dyDescent="0.25">
      <c r="O1191">
        <f t="shared" si="111"/>
        <v>0</v>
      </c>
      <c r="P1191">
        <f>VLOOKUP("M"&amp;TEXT(G1191,"0"),Punten!$A$1:$E$37,5,FALSE)</f>
        <v>0</v>
      </c>
      <c r="Q1191">
        <f>VLOOKUP("M"&amp;TEXT(H1191,"0"),Punten!$A$1:$E$37,5,FALSE)</f>
        <v>0</v>
      </c>
      <c r="R1191">
        <f>VLOOKUP("M"&amp;TEXT(I1191,"0"),Punten!$A$1:$E$37,5,FALSE)</f>
        <v>0</v>
      </c>
      <c r="S1191">
        <f>VLOOKUP("K"&amp;TEXT(M1191,"0"),Punten!$A$1:$E$37,5,FALSE)</f>
        <v>0</v>
      </c>
      <c r="T1191">
        <f>VLOOKUP("H"&amp;TEXT(L1191,"0"),Punten!$A$1:$E$37,5,FALSE)</f>
        <v>0</v>
      </c>
      <c r="U1191">
        <f>VLOOKUP("F"&amp;TEXT(M1191,"0"),Punten!$A$2:$E$158,5,FALSE)</f>
        <v>0</v>
      </c>
      <c r="V1191">
        <f t="shared" si="114"/>
        <v>0</v>
      </c>
      <c r="W1191" t="str">
        <f t="shared" si="112"/>
        <v/>
      </c>
      <c r="X1191">
        <f t="shared" si="109"/>
        <v>459</v>
      </c>
      <c r="Y1191" t="e">
        <f>VLOOKUP(A1191,Klasses!$A$2:$B$100,2,FALSE)</f>
        <v>#N/A</v>
      </c>
      <c r="Z1191" t="s">
        <v>198</v>
      </c>
      <c r="AA1191">
        <f t="shared" si="110"/>
        <v>0</v>
      </c>
      <c r="AB1191">
        <f t="shared" si="113"/>
        <v>0</v>
      </c>
    </row>
    <row r="1192" spans="15:28" x14ac:dyDescent="0.25">
      <c r="O1192">
        <f t="shared" si="111"/>
        <v>0</v>
      </c>
      <c r="P1192">
        <f>VLOOKUP("M"&amp;TEXT(G1192,"0"),Punten!$A$1:$E$37,5,FALSE)</f>
        <v>0</v>
      </c>
      <c r="Q1192">
        <f>VLOOKUP("M"&amp;TEXT(H1192,"0"),Punten!$A$1:$E$37,5,FALSE)</f>
        <v>0</v>
      </c>
      <c r="R1192">
        <f>VLOOKUP("M"&amp;TEXT(I1192,"0"),Punten!$A$1:$E$37,5,FALSE)</f>
        <v>0</v>
      </c>
      <c r="S1192">
        <f>VLOOKUP("K"&amp;TEXT(M1192,"0"),Punten!$A$1:$E$37,5,FALSE)</f>
        <v>0</v>
      </c>
      <c r="T1192">
        <f>VLOOKUP("H"&amp;TEXT(L1192,"0"),Punten!$A$1:$E$37,5,FALSE)</f>
        <v>0</v>
      </c>
      <c r="U1192">
        <f>VLOOKUP("F"&amp;TEXT(M1192,"0"),Punten!$A$2:$E$158,5,FALSE)</f>
        <v>0</v>
      </c>
      <c r="V1192">
        <f t="shared" si="114"/>
        <v>0</v>
      </c>
      <c r="W1192" t="str">
        <f t="shared" si="112"/>
        <v/>
      </c>
      <c r="X1192">
        <f t="shared" si="109"/>
        <v>460</v>
      </c>
      <c r="Y1192" t="e">
        <f>VLOOKUP(A1192,Klasses!$A$2:$B$100,2,FALSE)</f>
        <v>#N/A</v>
      </c>
      <c r="Z1192" t="s">
        <v>198</v>
      </c>
      <c r="AA1192">
        <f t="shared" si="110"/>
        <v>0</v>
      </c>
      <c r="AB1192">
        <f t="shared" si="113"/>
        <v>0</v>
      </c>
    </row>
    <row r="1193" spans="15:28" x14ac:dyDescent="0.25">
      <c r="O1193">
        <f t="shared" si="111"/>
        <v>0</v>
      </c>
      <c r="P1193">
        <f>VLOOKUP("M"&amp;TEXT(G1193,"0"),Punten!$A$1:$E$37,5,FALSE)</f>
        <v>0</v>
      </c>
      <c r="Q1193">
        <f>VLOOKUP("M"&amp;TEXT(H1193,"0"),Punten!$A$1:$E$37,5,FALSE)</f>
        <v>0</v>
      </c>
      <c r="R1193">
        <f>VLOOKUP("M"&amp;TEXT(I1193,"0"),Punten!$A$1:$E$37,5,FALSE)</f>
        <v>0</v>
      </c>
      <c r="S1193">
        <f>VLOOKUP("K"&amp;TEXT(M1193,"0"),Punten!$A$1:$E$37,5,FALSE)</f>
        <v>0</v>
      </c>
      <c r="T1193">
        <f>VLOOKUP("H"&amp;TEXT(L1193,"0"),Punten!$A$1:$E$37,5,FALSE)</f>
        <v>0</v>
      </c>
      <c r="U1193">
        <f>VLOOKUP("F"&amp;TEXT(M1193,"0"),Punten!$A$2:$E$158,5,FALSE)</f>
        <v>0</v>
      </c>
      <c r="V1193">
        <f t="shared" si="114"/>
        <v>0</v>
      </c>
      <c r="W1193" t="str">
        <f t="shared" si="112"/>
        <v/>
      </c>
      <c r="X1193">
        <f t="shared" ref="X1193:X1256" si="115">IF(F1192&lt;&gt;F1193,1,X1192+1)</f>
        <v>461</v>
      </c>
      <c r="Y1193" t="e">
        <f>VLOOKUP(A1193,Klasses!$A$2:$B$100,2,FALSE)</f>
        <v>#N/A</v>
      </c>
      <c r="Z1193" t="s">
        <v>198</v>
      </c>
      <c r="AA1193">
        <f t="shared" si="110"/>
        <v>0</v>
      </c>
      <c r="AB1193">
        <f t="shared" si="113"/>
        <v>0</v>
      </c>
    </row>
    <row r="1194" spans="15:28" x14ac:dyDescent="0.25">
      <c r="O1194">
        <f t="shared" si="111"/>
        <v>0</v>
      </c>
      <c r="P1194">
        <f>VLOOKUP("M"&amp;TEXT(G1194,"0"),Punten!$A$1:$E$37,5,FALSE)</f>
        <v>0</v>
      </c>
      <c r="Q1194">
        <f>VLOOKUP("M"&amp;TEXT(H1194,"0"),Punten!$A$1:$E$37,5,FALSE)</f>
        <v>0</v>
      </c>
      <c r="R1194">
        <f>VLOOKUP("M"&amp;TEXT(I1194,"0"),Punten!$A$1:$E$37,5,FALSE)</f>
        <v>0</v>
      </c>
      <c r="S1194">
        <f>VLOOKUP("K"&amp;TEXT(M1194,"0"),Punten!$A$1:$E$37,5,FALSE)</f>
        <v>0</v>
      </c>
      <c r="T1194">
        <f>VLOOKUP("H"&amp;TEXT(L1194,"0"),Punten!$A$1:$E$37,5,FALSE)</f>
        <v>0</v>
      </c>
      <c r="U1194">
        <f>VLOOKUP("F"&amp;TEXT(M1194,"0"),Punten!$A$2:$E$158,5,FALSE)</f>
        <v>0</v>
      </c>
      <c r="V1194">
        <f t="shared" si="114"/>
        <v>0</v>
      </c>
      <c r="W1194" t="str">
        <f t="shared" si="112"/>
        <v/>
      </c>
      <c r="X1194">
        <f t="shared" si="115"/>
        <v>462</v>
      </c>
      <c r="Y1194" t="e">
        <f>VLOOKUP(A1194,Klasses!$A$2:$B$100,2,FALSE)</f>
        <v>#N/A</v>
      </c>
      <c r="Z1194" t="s">
        <v>198</v>
      </c>
      <c r="AA1194">
        <f t="shared" si="110"/>
        <v>0</v>
      </c>
      <c r="AB1194">
        <f t="shared" si="113"/>
        <v>0</v>
      </c>
    </row>
    <row r="1195" spans="15:28" x14ac:dyDescent="0.25">
      <c r="O1195">
        <f t="shared" si="111"/>
        <v>0</v>
      </c>
      <c r="P1195">
        <f>VLOOKUP("M"&amp;TEXT(G1195,"0"),Punten!$A$1:$E$37,5,FALSE)</f>
        <v>0</v>
      </c>
      <c r="Q1195">
        <f>VLOOKUP("M"&amp;TEXT(H1195,"0"),Punten!$A$1:$E$37,5,FALSE)</f>
        <v>0</v>
      </c>
      <c r="R1195">
        <f>VLOOKUP("M"&amp;TEXT(I1195,"0"),Punten!$A$1:$E$37,5,FALSE)</f>
        <v>0</v>
      </c>
      <c r="S1195">
        <f>VLOOKUP("K"&amp;TEXT(M1195,"0"),Punten!$A$1:$E$37,5,FALSE)</f>
        <v>0</v>
      </c>
      <c r="T1195">
        <f>VLOOKUP("H"&amp;TEXT(L1195,"0"),Punten!$A$1:$E$37,5,FALSE)</f>
        <v>0</v>
      </c>
      <c r="U1195">
        <f>VLOOKUP("F"&amp;TEXT(M1195,"0"),Punten!$A$2:$E$158,5,FALSE)</f>
        <v>0</v>
      </c>
      <c r="V1195">
        <f t="shared" si="114"/>
        <v>0</v>
      </c>
      <c r="W1195" t="str">
        <f t="shared" si="112"/>
        <v/>
      </c>
      <c r="X1195">
        <f t="shared" si="115"/>
        <v>463</v>
      </c>
      <c r="Y1195" t="e">
        <f>VLOOKUP(A1195,Klasses!$A$2:$B$100,2,FALSE)</f>
        <v>#N/A</v>
      </c>
      <c r="Z1195" t="s">
        <v>198</v>
      </c>
      <c r="AA1195">
        <f t="shared" si="110"/>
        <v>0</v>
      </c>
      <c r="AB1195">
        <f t="shared" si="113"/>
        <v>0</v>
      </c>
    </row>
    <row r="1196" spans="15:28" x14ac:dyDescent="0.25">
      <c r="O1196">
        <f t="shared" si="111"/>
        <v>0</v>
      </c>
      <c r="P1196">
        <f>VLOOKUP("M"&amp;TEXT(G1196,"0"),Punten!$A$1:$E$37,5,FALSE)</f>
        <v>0</v>
      </c>
      <c r="Q1196">
        <f>VLOOKUP("M"&amp;TEXT(H1196,"0"),Punten!$A$1:$E$37,5,FALSE)</f>
        <v>0</v>
      </c>
      <c r="R1196">
        <f>VLOOKUP("M"&amp;TEXT(I1196,"0"),Punten!$A$1:$E$37,5,FALSE)</f>
        <v>0</v>
      </c>
      <c r="S1196">
        <f>VLOOKUP("K"&amp;TEXT(M1196,"0"),Punten!$A$1:$E$37,5,FALSE)</f>
        <v>0</v>
      </c>
      <c r="T1196">
        <f>VLOOKUP("H"&amp;TEXT(L1196,"0"),Punten!$A$1:$E$37,5,FALSE)</f>
        <v>0</v>
      </c>
      <c r="U1196">
        <f>VLOOKUP("F"&amp;TEXT(M1196,"0"),Punten!$A$2:$E$158,5,FALSE)</f>
        <v>0</v>
      </c>
      <c r="V1196">
        <f t="shared" si="114"/>
        <v>0</v>
      </c>
      <c r="W1196" t="str">
        <f t="shared" si="112"/>
        <v/>
      </c>
      <c r="X1196">
        <f t="shared" si="115"/>
        <v>464</v>
      </c>
      <c r="Y1196" t="e">
        <f>VLOOKUP(A1196,Klasses!$A$2:$B$100,2,FALSE)</f>
        <v>#N/A</v>
      </c>
      <c r="Z1196" t="s">
        <v>198</v>
      </c>
      <c r="AA1196">
        <f t="shared" si="110"/>
        <v>0</v>
      </c>
      <c r="AB1196">
        <f t="shared" si="113"/>
        <v>0</v>
      </c>
    </row>
    <row r="1197" spans="15:28" x14ac:dyDescent="0.25">
      <c r="O1197">
        <f t="shared" si="111"/>
        <v>0</v>
      </c>
      <c r="P1197">
        <f>VLOOKUP("M"&amp;TEXT(G1197,"0"),Punten!$A$1:$E$37,5,FALSE)</f>
        <v>0</v>
      </c>
      <c r="Q1197">
        <f>VLOOKUP("M"&amp;TEXT(H1197,"0"),Punten!$A$1:$E$37,5,FALSE)</f>
        <v>0</v>
      </c>
      <c r="R1197">
        <f>VLOOKUP("M"&amp;TEXT(I1197,"0"),Punten!$A$1:$E$37,5,FALSE)</f>
        <v>0</v>
      </c>
      <c r="S1197">
        <f>VLOOKUP("K"&amp;TEXT(M1197,"0"),Punten!$A$1:$E$37,5,FALSE)</f>
        <v>0</v>
      </c>
      <c r="T1197">
        <f>VLOOKUP("H"&amp;TEXT(L1197,"0"),Punten!$A$1:$E$37,5,FALSE)</f>
        <v>0</v>
      </c>
      <c r="U1197">
        <f>VLOOKUP("F"&amp;TEXT(M1197,"0"),Punten!$A$2:$E$158,5,FALSE)</f>
        <v>0</v>
      </c>
      <c r="V1197">
        <f t="shared" si="114"/>
        <v>0</v>
      </c>
      <c r="W1197" t="str">
        <f t="shared" si="112"/>
        <v/>
      </c>
      <c r="X1197">
        <f t="shared" si="115"/>
        <v>465</v>
      </c>
      <c r="Y1197" t="e">
        <f>VLOOKUP(A1197,Klasses!$A$2:$B$100,2,FALSE)</f>
        <v>#N/A</v>
      </c>
      <c r="Z1197" t="s">
        <v>198</v>
      </c>
      <c r="AA1197">
        <f t="shared" si="110"/>
        <v>0</v>
      </c>
      <c r="AB1197">
        <f t="shared" si="113"/>
        <v>0</v>
      </c>
    </row>
    <row r="1198" spans="15:28" x14ac:dyDescent="0.25">
      <c r="O1198">
        <f t="shared" si="111"/>
        <v>0</v>
      </c>
      <c r="P1198">
        <f>VLOOKUP("M"&amp;TEXT(G1198,"0"),Punten!$A$1:$E$37,5,FALSE)</f>
        <v>0</v>
      </c>
      <c r="Q1198">
        <f>VLOOKUP("M"&amp;TEXT(H1198,"0"),Punten!$A$1:$E$37,5,FALSE)</f>
        <v>0</v>
      </c>
      <c r="R1198">
        <f>VLOOKUP("M"&amp;TEXT(I1198,"0"),Punten!$A$1:$E$37,5,FALSE)</f>
        <v>0</v>
      </c>
      <c r="S1198">
        <f>VLOOKUP("K"&amp;TEXT(M1198,"0"),Punten!$A$1:$E$37,5,FALSE)</f>
        <v>0</v>
      </c>
      <c r="T1198">
        <f>VLOOKUP("H"&amp;TEXT(L1198,"0"),Punten!$A$1:$E$37,5,FALSE)</f>
        <v>0</v>
      </c>
      <c r="U1198">
        <f>VLOOKUP("F"&amp;TEXT(M1198,"0"),Punten!$A$2:$E$158,5,FALSE)</f>
        <v>0</v>
      </c>
      <c r="V1198">
        <f t="shared" si="114"/>
        <v>0</v>
      </c>
      <c r="W1198" t="str">
        <f t="shared" si="112"/>
        <v/>
      </c>
      <c r="X1198">
        <f t="shared" si="115"/>
        <v>466</v>
      </c>
      <c r="Y1198" t="e">
        <f>VLOOKUP(A1198,Klasses!$A$2:$B$100,2,FALSE)</f>
        <v>#N/A</v>
      </c>
      <c r="Z1198" t="s">
        <v>198</v>
      </c>
      <c r="AA1198">
        <f t="shared" si="110"/>
        <v>0</v>
      </c>
      <c r="AB1198">
        <f t="shared" si="113"/>
        <v>0</v>
      </c>
    </row>
    <row r="1199" spans="15:28" x14ac:dyDescent="0.25">
      <c r="O1199">
        <f t="shared" si="111"/>
        <v>0</v>
      </c>
      <c r="P1199">
        <f>VLOOKUP("M"&amp;TEXT(G1199,"0"),Punten!$A$1:$E$37,5,FALSE)</f>
        <v>0</v>
      </c>
      <c r="Q1199">
        <f>VLOOKUP("M"&amp;TEXT(H1199,"0"),Punten!$A$1:$E$37,5,FALSE)</f>
        <v>0</v>
      </c>
      <c r="R1199">
        <f>VLOOKUP("M"&amp;TEXT(I1199,"0"),Punten!$A$1:$E$37,5,FALSE)</f>
        <v>0</v>
      </c>
      <c r="S1199">
        <f>VLOOKUP("K"&amp;TEXT(M1199,"0"),Punten!$A$1:$E$37,5,FALSE)</f>
        <v>0</v>
      </c>
      <c r="T1199">
        <f>VLOOKUP("H"&amp;TEXT(L1199,"0"),Punten!$A$1:$E$37,5,FALSE)</f>
        <v>0</v>
      </c>
      <c r="U1199">
        <f>VLOOKUP("F"&amp;TEXT(M1199,"0"),Punten!$A$2:$E$158,5,FALSE)</f>
        <v>0</v>
      </c>
      <c r="V1199">
        <f t="shared" si="114"/>
        <v>0</v>
      </c>
      <c r="W1199" t="str">
        <f t="shared" si="112"/>
        <v/>
      </c>
      <c r="X1199">
        <f t="shared" si="115"/>
        <v>467</v>
      </c>
      <c r="Y1199" t="e">
        <f>VLOOKUP(A1199,Klasses!$A$2:$B$100,2,FALSE)</f>
        <v>#N/A</v>
      </c>
      <c r="Z1199" t="s">
        <v>198</v>
      </c>
      <c r="AA1199">
        <f t="shared" si="110"/>
        <v>0</v>
      </c>
      <c r="AB1199">
        <f t="shared" si="113"/>
        <v>0</v>
      </c>
    </row>
    <row r="1200" spans="15:28" x14ac:dyDescent="0.25">
      <c r="O1200">
        <f t="shared" si="111"/>
        <v>0</v>
      </c>
      <c r="P1200">
        <f>VLOOKUP("M"&amp;TEXT(G1200,"0"),Punten!$A$1:$E$37,5,FALSE)</f>
        <v>0</v>
      </c>
      <c r="Q1200">
        <f>VLOOKUP("M"&amp;TEXT(H1200,"0"),Punten!$A$1:$E$37,5,FALSE)</f>
        <v>0</v>
      </c>
      <c r="R1200">
        <f>VLOOKUP("M"&amp;TEXT(I1200,"0"),Punten!$A$1:$E$37,5,FALSE)</f>
        <v>0</v>
      </c>
      <c r="S1200">
        <f>VLOOKUP("K"&amp;TEXT(M1200,"0"),Punten!$A$1:$E$37,5,FALSE)</f>
        <v>0</v>
      </c>
      <c r="T1200">
        <f>VLOOKUP("H"&amp;TEXT(L1200,"0"),Punten!$A$1:$E$37,5,FALSE)</f>
        <v>0</v>
      </c>
      <c r="U1200">
        <f>VLOOKUP("F"&amp;TEXT(M1200,"0"),Punten!$A$2:$E$158,5,FALSE)</f>
        <v>0</v>
      </c>
      <c r="V1200">
        <f t="shared" si="114"/>
        <v>0</v>
      </c>
      <c r="W1200" t="str">
        <f t="shared" si="112"/>
        <v/>
      </c>
      <c r="X1200">
        <f t="shared" si="115"/>
        <v>468</v>
      </c>
      <c r="Y1200" t="e">
        <f>VLOOKUP(A1200,Klasses!$A$2:$B$100,2,FALSE)</f>
        <v>#N/A</v>
      </c>
      <c r="Z1200" t="s">
        <v>198</v>
      </c>
      <c r="AA1200">
        <f t="shared" si="110"/>
        <v>0</v>
      </c>
      <c r="AB1200">
        <f t="shared" si="113"/>
        <v>0</v>
      </c>
    </row>
    <row r="1201" spans="15:28" x14ac:dyDescent="0.25">
      <c r="O1201">
        <f t="shared" si="111"/>
        <v>0</v>
      </c>
      <c r="P1201">
        <f>VLOOKUP("M"&amp;TEXT(G1201,"0"),Punten!$A$1:$E$37,5,FALSE)</f>
        <v>0</v>
      </c>
      <c r="Q1201">
        <f>VLOOKUP("M"&amp;TEXT(H1201,"0"),Punten!$A$1:$E$37,5,FALSE)</f>
        <v>0</v>
      </c>
      <c r="R1201">
        <f>VLOOKUP("M"&amp;TEXT(I1201,"0"),Punten!$A$1:$E$37,5,FALSE)</f>
        <v>0</v>
      </c>
      <c r="S1201">
        <f>VLOOKUP("K"&amp;TEXT(M1201,"0"),Punten!$A$1:$E$37,5,FALSE)</f>
        <v>0</v>
      </c>
      <c r="T1201">
        <f>VLOOKUP("H"&amp;TEXT(L1201,"0"),Punten!$A$1:$E$37,5,FALSE)</f>
        <v>0</v>
      </c>
      <c r="U1201">
        <f>VLOOKUP("F"&amp;TEXT(M1201,"0"),Punten!$A$2:$E$158,5,FALSE)</f>
        <v>0</v>
      </c>
      <c r="V1201">
        <f t="shared" si="114"/>
        <v>0</v>
      </c>
      <c r="W1201" t="str">
        <f t="shared" si="112"/>
        <v/>
      </c>
      <c r="X1201">
        <f t="shared" si="115"/>
        <v>469</v>
      </c>
      <c r="Y1201" t="e">
        <f>VLOOKUP(A1201,Klasses!$A$2:$B$100,2,FALSE)</f>
        <v>#N/A</v>
      </c>
      <c r="Z1201" t="s">
        <v>198</v>
      </c>
      <c r="AA1201">
        <f t="shared" si="110"/>
        <v>0</v>
      </c>
      <c r="AB1201">
        <f t="shared" si="113"/>
        <v>0</v>
      </c>
    </row>
    <row r="1202" spans="15:28" x14ac:dyDescent="0.25">
      <c r="O1202">
        <f t="shared" si="111"/>
        <v>0</v>
      </c>
      <c r="P1202">
        <f>VLOOKUP("M"&amp;TEXT(G1202,"0"),Punten!$A$1:$E$37,5,FALSE)</f>
        <v>0</v>
      </c>
      <c r="Q1202">
        <f>VLOOKUP("M"&amp;TEXT(H1202,"0"),Punten!$A$1:$E$37,5,FALSE)</f>
        <v>0</v>
      </c>
      <c r="R1202">
        <f>VLOOKUP("M"&amp;TEXT(I1202,"0"),Punten!$A$1:$E$37,5,FALSE)</f>
        <v>0</v>
      </c>
      <c r="S1202">
        <f>VLOOKUP("K"&amp;TEXT(M1202,"0"),Punten!$A$1:$E$37,5,FALSE)</f>
        <v>0</v>
      </c>
      <c r="T1202">
        <f>VLOOKUP("H"&amp;TEXT(L1202,"0"),Punten!$A$1:$E$37,5,FALSE)</f>
        <v>0</v>
      </c>
      <c r="U1202">
        <f>VLOOKUP("F"&amp;TEXT(M1202,"0"),Punten!$A$2:$E$158,5,FALSE)</f>
        <v>0</v>
      </c>
      <c r="V1202">
        <f t="shared" si="114"/>
        <v>0</v>
      </c>
      <c r="W1202" t="str">
        <f t="shared" si="112"/>
        <v/>
      </c>
      <c r="X1202">
        <f t="shared" si="115"/>
        <v>470</v>
      </c>
      <c r="Y1202" t="e">
        <f>VLOOKUP(A1202,Klasses!$A$2:$B$100,2,FALSE)</f>
        <v>#N/A</v>
      </c>
      <c r="Z1202" t="s">
        <v>198</v>
      </c>
      <c r="AA1202">
        <f t="shared" ref="AA1202:AA1265" si="116">F1202</f>
        <v>0</v>
      </c>
      <c r="AB1202">
        <f t="shared" si="113"/>
        <v>0</v>
      </c>
    </row>
    <row r="1203" spans="15:28" x14ac:dyDescent="0.25">
      <c r="O1203">
        <f t="shared" si="111"/>
        <v>0</v>
      </c>
      <c r="P1203">
        <f>VLOOKUP("M"&amp;TEXT(G1203,"0"),Punten!$A$1:$E$37,5,FALSE)</f>
        <v>0</v>
      </c>
      <c r="Q1203">
        <f>VLOOKUP("M"&amp;TEXT(H1203,"0"),Punten!$A$1:$E$37,5,FALSE)</f>
        <v>0</v>
      </c>
      <c r="R1203">
        <f>VLOOKUP("M"&amp;TEXT(I1203,"0"),Punten!$A$1:$E$37,5,FALSE)</f>
        <v>0</v>
      </c>
      <c r="S1203">
        <f>VLOOKUP("K"&amp;TEXT(M1203,"0"),Punten!$A$1:$E$37,5,FALSE)</f>
        <v>0</v>
      </c>
      <c r="T1203">
        <f>VLOOKUP("H"&amp;TEXT(L1203,"0"),Punten!$A$1:$E$37,5,FALSE)</f>
        <v>0</v>
      </c>
      <c r="U1203">
        <f>VLOOKUP("F"&amp;TEXT(M1203,"0"),Punten!$A$2:$E$158,5,FALSE)</f>
        <v>0</v>
      </c>
      <c r="V1203">
        <f t="shared" si="114"/>
        <v>0</v>
      </c>
      <c r="W1203" t="str">
        <f t="shared" si="112"/>
        <v/>
      </c>
      <c r="X1203">
        <f t="shared" si="115"/>
        <v>471</v>
      </c>
      <c r="Y1203" t="e">
        <f>VLOOKUP(A1203,Klasses!$A$2:$B$100,2,FALSE)</f>
        <v>#N/A</v>
      </c>
      <c r="Z1203" t="s">
        <v>198</v>
      </c>
      <c r="AA1203">
        <f t="shared" si="116"/>
        <v>0</v>
      </c>
      <c r="AB1203">
        <f t="shared" si="113"/>
        <v>0</v>
      </c>
    </row>
    <row r="1204" spans="15:28" x14ac:dyDescent="0.25">
      <c r="O1204">
        <f t="shared" si="111"/>
        <v>0</v>
      </c>
      <c r="P1204">
        <f>VLOOKUP("M"&amp;TEXT(G1204,"0"),Punten!$A$1:$E$37,5,FALSE)</f>
        <v>0</v>
      </c>
      <c r="Q1204">
        <f>VLOOKUP("M"&amp;TEXT(H1204,"0"),Punten!$A$1:$E$37,5,FALSE)</f>
        <v>0</v>
      </c>
      <c r="R1204">
        <f>VLOOKUP("M"&amp;TEXT(I1204,"0"),Punten!$A$1:$E$37,5,FALSE)</f>
        <v>0</v>
      </c>
      <c r="S1204">
        <f>VLOOKUP("K"&amp;TEXT(M1204,"0"),Punten!$A$1:$E$37,5,FALSE)</f>
        <v>0</v>
      </c>
      <c r="T1204">
        <f>VLOOKUP("H"&amp;TEXT(L1204,"0"),Punten!$A$1:$E$37,5,FALSE)</f>
        <v>0</v>
      </c>
      <c r="U1204">
        <f>VLOOKUP("F"&amp;TEXT(M1204,"0"),Punten!$A$2:$E$158,5,FALSE)</f>
        <v>0</v>
      </c>
      <c r="V1204">
        <f t="shared" si="114"/>
        <v>0</v>
      </c>
      <c r="W1204" t="str">
        <f t="shared" si="112"/>
        <v/>
      </c>
      <c r="X1204">
        <f t="shared" si="115"/>
        <v>472</v>
      </c>
      <c r="Y1204" t="e">
        <f>VLOOKUP(A1204,Klasses!$A$2:$B$100,2,FALSE)</f>
        <v>#N/A</v>
      </c>
      <c r="Z1204" t="s">
        <v>198</v>
      </c>
      <c r="AA1204">
        <f t="shared" si="116"/>
        <v>0</v>
      </c>
      <c r="AB1204">
        <f t="shared" si="113"/>
        <v>0</v>
      </c>
    </row>
    <row r="1205" spans="15:28" x14ac:dyDescent="0.25">
      <c r="O1205">
        <f t="shared" si="111"/>
        <v>0</v>
      </c>
      <c r="P1205">
        <f>VLOOKUP("M"&amp;TEXT(G1205,"0"),Punten!$A$1:$E$37,5,FALSE)</f>
        <v>0</v>
      </c>
      <c r="Q1205">
        <f>VLOOKUP("M"&amp;TEXT(H1205,"0"),Punten!$A$1:$E$37,5,FALSE)</f>
        <v>0</v>
      </c>
      <c r="R1205">
        <f>VLOOKUP("M"&amp;TEXT(I1205,"0"),Punten!$A$1:$E$37,5,FALSE)</f>
        <v>0</v>
      </c>
      <c r="S1205">
        <f>VLOOKUP("K"&amp;TEXT(M1205,"0"),Punten!$A$1:$E$37,5,FALSE)</f>
        <v>0</v>
      </c>
      <c r="T1205">
        <f>VLOOKUP("H"&amp;TEXT(L1205,"0"),Punten!$A$1:$E$37,5,FALSE)</f>
        <v>0</v>
      </c>
      <c r="U1205">
        <f>VLOOKUP("F"&amp;TEXT(M1205,"0"),Punten!$A$2:$E$158,5,FALSE)</f>
        <v>0</v>
      </c>
      <c r="V1205">
        <f t="shared" si="114"/>
        <v>0</v>
      </c>
      <c r="W1205" t="str">
        <f t="shared" si="112"/>
        <v/>
      </c>
      <c r="X1205">
        <f t="shared" si="115"/>
        <v>473</v>
      </c>
      <c r="Y1205" t="e">
        <f>VLOOKUP(A1205,Klasses!$A$2:$B$100,2,FALSE)</f>
        <v>#N/A</v>
      </c>
      <c r="Z1205" t="s">
        <v>198</v>
      </c>
      <c r="AA1205">
        <f t="shared" si="116"/>
        <v>0</v>
      </c>
      <c r="AB1205">
        <f t="shared" si="113"/>
        <v>0</v>
      </c>
    </row>
    <row r="1206" spans="15:28" x14ac:dyDescent="0.25">
      <c r="O1206">
        <f t="shared" si="111"/>
        <v>0</v>
      </c>
      <c r="P1206">
        <f>VLOOKUP("M"&amp;TEXT(G1206,"0"),Punten!$A$1:$E$37,5,FALSE)</f>
        <v>0</v>
      </c>
      <c r="Q1206">
        <f>VLOOKUP("M"&amp;TEXT(H1206,"0"),Punten!$A$1:$E$37,5,FALSE)</f>
        <v>0</v>
      </c>
      <c r="R1206">
        <f>VLOOKUP("M"&amp;TEXT(I1206,"0"),Punten!$A$1:$E$37,5,FALSE)</f>
        <v>0</v>
      </c>
      <c r="S1206">
        <f>VLOOKUP("K"&amp;TEXT(M1206,"0"),Punten!$A$1:$E$37,5,FALSE)</f>
        <v>0</v>
      </c>
      <c r="T1206">
        <f>VLOOKUP("H"&amp;TEXT(L1206,"0"),Punten!$A$1:$E$37,5,FALSE)</f>
        <v>0</v>
      </c>
      <c r="U1206">
        <f>VLOOKUP("F"&amp;TEXT(M1206,"0"),Punten!$A$2:$E$158,5,FALSE)</f>
        <v>0</v>
      </c>
      <c r="V1206">
        <f t="shared" si="114"/>
        <v>0</v>
      </c>
      <c r="W1206" t="str">
        <f t="shared" si="112"/>
        <v/>
      </c>
      <c r="X1206">
        <f t="shared" si="115"/>
        <v>474</v>
      </c>
      <c r="Y1206" t="e">
        <f>VLOOKUP(A1206,Klasses!$A$2:$B$100,2,FALSE)</f>
        <v>#N/A</v>
      </c>
      <c r="Z1206" t="s">
        <v>198</v>
      </c>
      <c r="AA1206">
        <f t="shared" si="116"/>
        <v>0</v>
      </c>
      <c r="AB1206">
        <f t="shared" si="113"/>
        <v>0</v>
      </c>
    </row>
    <row r="1207" spans="15:28" x14ac:dyDescent="0.25">
      <c r="O1207">
        <f t="shared" si="111"/>
        <v>0</v>
      </c>
      <c r="P1207">
        <f>VLOOKUP("M"&amp;TEXT(G1207,"0"),Punten!$A$1:$E$37,5,FALSE)</f>
        <v>0</v>
      </c>
      <c r="Q1207">
        <f>VLOOKUP("M"&amp;TEXT(H1207,"0"),Punten!$A$1:$E$37,5,FALSE)</f>
        <v>0</v>
      </c>
      <c r="R1207">
        <f>VLOOKUP("M"&amp;TEXT(I1207,"0"),Punten!$A$1:$E$37,5,FALSE)</f>
        <v>0</v>
      </c>
      <c r="S1207">
        <f>VLOOKUP("K"&amp;TEXT(M1207,"0"),Punten!$A$1:$E$37,5,FALSE)</f>
        <v>0</v>
      </c>
      <c r="T1207">
        <f>VLOOKUP("H"&amp;TEXT(L1207,"0"),Punten!$A$1:$E$37,5,FALSE)</f>
        <v>0</v>
      </c>
      <c r="U1207">
        <f>VLOOKUP("F"&amp;TEXT(M1207,"0"),Punten!$A$2:$E$158,5,FALSE)</f>
        <v>0</v>
      </c>
      <c r="V1207">
        <f t="shared" si="114"/>
        <v>0</v>
      </c>
      <c r="W1207" t="str">
        <f t="shared" si="112"/>
        <v/>
      </c>
      <c r="X1207">
        <f t="shared" si="115"/>
        <v>475</v>
      </c>
      <c r="Y1207" t="e">
        <f>VLOOKUP(A1207,Klasses!$A$2:$B$100,2,FALSE)</f>
        <v>#N/A</v>
      </c>
      <c r="Z1207" t="s">
        <v>198</v>
      </c>
      <c r="AA1207">
        <f t="shared" si="116"/>
        <v>0</v>
      </c>
      <c r="AB1207">
        <f t="shared" si="113"/>
        <v>0</v>
      </c>
    </row>
    <row r="1208" spans="15:28" x14ac:dyDescent="0.25">
      <c r="O1208">
        <f t="shared" si="111"/>
        <v>0</v>
      </c>
      <c r="P1208">
        <f>VLOOKUP("M"&amp;TEXT(G1208,"0"),Punten!$A$1:$E$37,5,FALSE)</f>
        <v>0</v>
      </c>
      <c r="Q1208">
        <f>VLOOKUP("M"&amp;TEXT(H1208,"0"),Punten!$A$1:$E$37,5,FALSE)</f>
        <v>0</v>
      </c>
      <c r="R1208">
        <f>VLOOKUP("M"&amp;TEXT(I1208,"0"),Punten!$A$1:$E$37,5,FALSE)</f>
        <v>0</v>
      </c>
      <c r="S1208">
        <f>VLOOKUP("K"&amp;TEXT(M1208,"0"),Punten!$A$1:$E$37,5,FALSE)</f>
        <v>0</v>
      </c>
      <c r="T1208">
        <f>VLOOKUP("H"&amp;TEXT(L1208,"0"),Punten!$A$1:$E$37,5,FALSE)</f>
        <v>0</v>
      </c>
      <c r="U1208">
        <f>VLOOKUP("F"&amp;TEXT(M1208,"0"),Punten!$A$2:$E$158,5,FALSE)</f>
        <v>0</v>
      </c>
      <c r="V1208">
        <f t="shared" si="114"/>
        <v>0</v>
      </c>
      <c r="W1208" t="str">
        <f t="shared" si="112"/>
        <v/>
      </c>
      <c r="X1208">
        <f t="shared" si="115"/>
        <v>476</v>
      </c>
      <c r="Y1208" t="e">
        <f>VLOOKUP(A1208,Klasses!$A$2:$B$100,2,FALSE)</f>
        <v>#N/A</v>
      </c>
      <c r="Z1208" t="s">
        <v>198</v>
      </c>
      <c r="AA1208">
        <f t="shared" si="116"/>
        <v>0</v>
      </c>
      <c r="AB1208">
        <f t="shared" si="113"/>
        <v>0</v>
      </c>
    </row>
    <row r="1209" spans="15:28" x14ac:dyDescent="0.25">
      <c r="O1209">
        <f t="shared" si="111"/>
        <v>0</v>
      </c>
      <c r="P1209">
        <f>VLOOKUP("M"&amp;TEXT(G1209,"0"),Punten!$A$1:$E$37,5,FALSE)</f>
        <v>0</v>
      </c>
      <c r="Q1209">
        <f>VLOOKUP("M"&amp;TEXT(H1209,"0"),Punten!$A$1:$E$37,5,FALSE)</f>
        <v>0</v>
      </c>
      <c r="R1209">
        <f>VLOOKUP("M"&amp;TEXT(I1209,"0"),Punten!$A$1:$E$37,5,FALSE)</f>
        <v>0</v>
      </c>
      <c r="S1209">
        <f>VLOOKUP("K"&amp;TEXT(M1209,"0"),Punten!$A$1:$E$37,5,FALSE)</f>
        <v>0</v>
      </c>
      <c r="T1209">
        <f>VLOOKUP("H"&amp;TEXT(L1209,"0"),Punten!$A$1:$E$37,5,FALSE)</f>
        <v>0</v>
      </c>
      <c r="U1209">
        <f>VLOOKUP("F"&amp;TEXT(M1209,"0"),Punten!$A$2:$E$158,5,FALSE)</f>
        <v>0</v>
      </c>
      <c r="V1209">
        <f t="shared" si="114"/>
        <v>0</v>
      </c>
      <c r="W1209" t="str">
        <f t="shared" si="112"/>
        <v/>
      </c>
      <c r="X1209">
        <f t="shared" si="115"/>
        <v>477</v>
      </c>
      <c r="Y1209" t="e">
        <f>VLOOKUP(A1209,Klasses!$A$2:$B$100,2,FALSE)</f>
        <v>#N/A</v>
      </c>
      <c r="Z1209" t="s">
        <v>198</v>
      </c>
      <c r="AA1209">
        <f t="shared" si="116"/>
        <v>0</v>
      </c>
      <c r="AB1209">
        <f t="shared" si="113"/>
        <v>0</v>
      </c>
    </row>
    <row r="1210" spans="15:28" x14ac:dyDescent="0.25">
      <c r="O1210">
        <f t="shared" si="111"/>
        <v>0</v>
      </c>
      <c r="P1210">
        <f>VLOOKUP("M"&amp;TEXT(G1210,"0"),Punten!$A$1:$E$37,5,FALSE)</f>
        <v>0</v>
      </c>
      <c r="Q1210">
        <f>VLOOKUP("M"&amp;TEXT(H1210,"0"),Punten!$A$1:$E$37,5,FALSE)</f>
        <v>0</v>
      </c>
      <c r="R1210">
        <f>VLOOKUP("M"&amp;TEXT(I1210,"0"),Punten!$A$1:$E$37,5,FALSE)</f>
        <v>0</v>
      </c>
      <c r="S1210">
        <f>VLOOKUP("K"&amp;TEXT(M1210,"0"),Punten!$A$1:$E$37,5,FALSE)</f>
        <v>0</v>
      </c>
      <c r="T1210">
        <f>VLOOKUP("H"&amp;TEXT(L1210,"0"),Punten!$A$1:$E$37,5,FALSE)</f>
        <v>0</v>
      </c>
      <c r="U1210">
        <f>VLOOKUP("F"&amp;TEXT(M1210,"0"),Punten!$A$2:$E$158,5,FALSE)</f>
        <v>0</v>
      </c>
      <c r="V1210">
        <f t="shared" si="114"/>
        <v>0</v>
      </c>
      <c r="W1210" t="str">
        <f t="shared" si="112"/>
        <v/>
      </c>
      <c r="X1210">
        <f t="shared" si="115"/>
        <v>478</v>
      </c>
      <c r="Y1210" t="e">
        <f>VLOOKUP(A1210,Klasses!$A$2:$B$100,2,FALSE)</f>
        <v>#N/A</v>
      </c>
      <c r="Z1210" t="s">
        <v>198</v>
      </c>
      <c r="AA1210">
        <f t="shared" si="116"/>
        <v>0</v>
      </c>
      <c r="AB1210">
        <f t="shared" si="113"/>
        <v>0</v>
      </c>
    </row>
    <row r="1211" spans="15:28" x14ac:dyDescent="0.25">
      <c r="O1211">
        <f t="shared" si="111"/>
        <v>0</v>
      </c>
      <c r="P1211">
        <f>VLOOKUP("M"&amp;TEXT(G1211,"0"),Punten!$A$1:$E$37,5,FALSE)</f>
        <v>0</v>
      </c>
      <c r="Q1211">
        <f>VLOOKUP("M"&amp;TEXT(H1211,"0"),Punten!$A$1:$E$37,5,FALSE)</f>
        <v>0</v>
      </c>
      <c r="R1211">
        <f>VLOOKUP("M"&amp;TEXT(I1211,"0"),Punten!$A$1:$E$37,5,FALSE)</f>
        <v>0</v>
      </c>
      <c r="S1211">
        <f>VLOOKUP("K"&amp;TEXT(M1211,"0"),Punten!$A$1:$E$37,5,FALSE)</f>
        <v>0</v>
      </c>
      <c r="T1211">
        <f>VLOOKUP("H"&amp;TEXT(L1211,"0"),Punten!$A$1:$E$37,5,FALSE)</f>
        <v>0</v>
      </c>
      <c r="U1211">
        <f>VLOOKUP("F"&amp;TEXT(M1211,"0"),Punten!$A$2:$E$158,5,FALSE)</f>
        <v>0</v>
      </c>
      <c r="V1211">
        <f t="shared" si="114"/>
        <v>0</v>
      </c>
      <c r="W1211" t="str">
        <f t="shared" si="112"/>
        <v/>
      </c>
      <c r="X1211">
        <f t="shared" si="115"/>
        <v>479</v>
      </c>
      <c r="Y1211" t="e">
        <f>VLOOKUP(A1211,Klasses!$A$2:$B$100,2,FALSE)</f>
        <v>#N/A</v>
      </c>
      <c r="Z1211" t="s">
        <v>198</v>
      </c>
      <c r="AA1211">
        <f t="shared" si="116"/>
        <v>0</v>
      </c>
      <c r="AB1211">
        <f t="shared" si="113"/>
        <v>0</v>
      </c>
    </row>
    <row r="1212" spans="15:28" x14ac:dyDescent="0.25">
      <c r="O1212">
        <f t="shared" si="111"/>
        <v>0</v>
      </c>
      <c r="P1212">
        <f>VLOOKUP("M"&amp;TEXT(G1212,"0"),Punten!$A$1:$E$37,5,FALSE)</f>
        <v>0</v>
      </c>
      <c r="Q1212">
        <f>VLOOKUP("M"&amp;TEXT(H1212,"0"),Punten!$A$1:$E$37,5,FALSE)</f>
        <v>0</v>
      </c>
      <c r="R1212">
        <f>VLOOKUP("M"&amp;TEXT(I1212,"0"),Punten!$A$1:$E$37,5,FALSE)</f>
        <v>0</v>
      </c>
      <c r="S1212">
        <f>VLOOKUP("K"&amp;TEXT(M1212,"0"),Punten!$A$1:$E$37,5,FALSE)</f>
        <v>0</v>
      </c>
      <c r="T1212">
        <f>VLOOKUP("H"&amp;TEXT(L1212,"0"),Punten!$A$1:$E$37,5,FALSE)</f>
        <v>0</v>
      </c>
      <c r="U1212">
        <f>VLOOKUP("F"&amp;TEXT(M1212,"0"),Punten!$A$2:$E$158,5,FALSE)</f>
        <v>0</v>
      </c>
      <c r="V1212">
        <f t="shared" si="114"/>
        <v>0</v>
      </c>
      <c r="W1212" t="str">
        <f t="shared" si="112"/>
        <v/>
      </c>
      <c r="X1212">
        <f t="shared" si="115"/>
        <v>480</v>
      </c>
      <c r="Y1212" t="e">
        <f>VLOOKUP(A1212,Klasses!$A$2:$B$100,2,FALSE)</f>
        <v>#N/A</v>
      </c>
      <c r="Z1212" t="s">
        <v>198</v>
      </c>
      <c r="AA1212">
        <f t="shared" si="116"/>
        <v>0</v>
      </c>
      <c r="AB1212">
        <f t="shared" si="113"/>
        <v>0</v>
      </c>
    </row>
    <row r="1213" spans="15:28" x14ac:dyDescent="0.25">
      <c r="O1213">
        <f t="shared" si="111"/>
        <v>0</v>
      </c>
      <c r="P1213">
        <f>VLOOKUP("M"&amp;TEXT(G1213,"0"),Punten!$A$1:$E$37,5,FALSE)</f>
        <v>0</v>
      </c>
      <c r="Q1213">
        <f>VLOOKUP("M"&amp;TEXT(H1213,"0"),Punten!$A$1:$E$37,5,FALSE)</f>
        <v>0</v>
      </c>
      <c r="R1213">
        <f>VLOOKUP("M"&amp;TEXT(I1213,"0"),Punten!$A$1:$E$37,5,FALSE)</f>
        <v>0</v>
      </c>
      <c r="S1213">
        <f>VLOOKUP("K"&amp;TEXT(M1213,"0"),Punten!$A$1:$E$37,5,FALSE)</f>
        <v>0</v>
      </c>
      <c r="T1213">
        <f>VLOOKUP("H"&amp;TEXT(L1213,"0"),Punten!$A$1:$E$37,5,FALSE)</f>
        <v>0</v>
      </c>
      <c r="U1213">
        <f>VLOOKUP("F"&amp;TEXT(M1213,"0"),Punten!$A$2:$E$158,5,FALSE)</f>
        <v>0</v>
      </c>
      <c r="V1213">
        <f t="shared" si="114"/>
        <v>0</v>
      </c>
      <c r="W1213" t="str">
        <f t="shared" si="112"/>
        <v/>
      </c>
      <c r="X1213">
        <f t="shared" si="115"/>
        <v>481</v>
      </c>
      <c r="Y1213" t="e">
        <f>VLOOKUP(A1213,Klasses!$A$2:$B$100,2,FALSE)</f>
        <v>#N/A</v>
      </c>
      <c r="Z1213" t="s">
        <v>198</v>
      </c>
      <c r="AA1213">
        <f t="shared" si="116"/>
        <v>0</v>
      </c>
      <c r="AB1213">
        <f t="shared" si="113"/>
        <v>0</v>
      </c>
    </row>
    <row r="1214" spans="15:28" x14ac:dyDescent="0.25">
      <c r="O1214">
        <f t="shared" si="111"/>
        <v>0</v>
      </c>
      <c r="P1214">
        <f>VLOOKUP("M"&amp;TEXT(G1214,"0"),Punten!$A$1:$E$37,5,FALSE)</f>
        <v>0</v>
      </c>
      <c r="Q1214">
        <f>VLOOKUP("M"&amp;TEXT(H1214,"0"),Punten!$A$1:$E$37,5,FALSE)</f>
        <v>0</v>
      </c>
      <c r="R1214">
        <f>VLOOKUP("M"&amp;TEXT(I1214,"0"),Punten!$A$1:$E$37,5,FALSE)</f>
        <v>0</v>
      </c>
      <c r="S1214">
        <f>VLOOKUP("K"&amp;TEXT(M1214,"0"),Punten!$A$1:$E$37,5,FALSE)</f>
        <v>0</v>
      </c>
      <c r="T1214">
        <f>VLOOKUP("H"&amp;TEXT(L1214,"0"),Punten!$A$1:$E$37,5,FALSE)</f>
        <v>0</v>
      </c>
      <c r="U1214">
        <f>VLOOKUP("F"&amp;TEXT(M1214,"0"),Punten!$A$2:$E$158,5,FALSE)</f>
        <v>0</v>
      </c>
      <c r="V1214">
        <f t="shared" si="114"/>
        <v>0</v>
      </c>
      <c r="W1214" t="str">
        <f t="shared" si="112"/>
        <v/>
      </c>
      <c r="X1214">
        <f t="shared" si="115"/>
        <v>482</v>
      </c>
      <c r="Y1214" t="e">
        <f>VLOOKUP(A1214,Klasses!$A$2:$B$100,2,FALSE)</f>
        <v>#N/A</v>
      </c>
      <c r="Z1214" t="s">
        <v>198</v>
      </c>
      <c r="AA1214">
        <f t="shared" si="116"/>
        <v>0</v>
      </c>
      <c r="AB1214">
        <f t="shared" si="113"/>
        <v>0</v>
      </c>
    </row>
    <row r="1215" spans="15:28" x14ac:dyDescent="0.25">
      <c r="O1215">
        <f t="shared" si="111"/>
        <v>0</v>
      </c>
      <c r="P1215">
        <f>VLOOKUP("M"&amp;TEXT(G1215,"0"),Punten!$A$1:$E$37,5,FALSE)</f>
        <v>0</v>
      </c>
      <c r="Q1215">
        <f>VLOOKUP("M"&amp;TEXT(H1215,"0"),Punten!$A$1:$E$37,5,FALSE)</f>
        <v>0</v>
      </c>
      <c r="R1215">
        <f>VLOOKUP("M"&amp;TEXT(I1215,"0"),Punten!$A$1:$E$37,5,FALSE)</f>
        <v>0</v>
      </c>
      <c r="S1215">
        <f>VLOOKUP("K"&amp;TEXT(M1215,"0"),Punten!$A$1:$E$37,5,FALSE)</f>
        <v>0</v>
      </c>
      <c r="T1215">
        <f>VLOOKUP("H"&amp;TEXT(L1215,"0"),Punten!$A$1:$E$37,5,FALSE)</f>
        <v>0</v>
      </c>
      <c r="U1215">
        <f>VLOOKUP("F"&amp;TEXT(M1215,"0"),Punten!$A$2:$E$158,5,FALSE)</f>
        <v>0</v>
      </c>
      <c r="V1215">
        <f t="shared" si="114"/>
        <v>0</v>
      </c>
      <c r="W1215" t="str">
        <f t="shared" si="112"/>
        <v/>
      </c>
      <c r="X1215">
        <f t="shared" si="115"/>
        <v>483</v>
      </c>
      <c r="Y1215" t="e">
        <f>VLOOKUP(A1215,Klasses!$A$2:$B$100,2,FALSE)</f>
        <v>#N/A</v>
      </c>
      <c r="Z1215" t="s">
        <v>198</v>
      </c>
      <c r="AA1215">
        <f t="shared" si="116"/>
        <v>0</v>
      </c>
      <c r="AB1215">
        <f t="shared" si="113"/>
        <v>0</v>
      </c>
    </row>
    <row r="1216" spans="15:28" x14ac:dyDescent="0.25">
      <c r="O1216">
        <f t="shared" si="111"/>
        <v>0</v>
      </c>
      <c r="P1216">
        <f>VLOOKUP("M"&amp;TEXT(G1216,"0"),Punten!$A$1:$E$37,5,FALSE)</f>
        <v>0</v>
      </c>
      <c r="Q1216">
        <f>VLOOKUP("M"&amp;TEXT(H1216,"0"),Punten!$A$1:$E$37,5,FALSE)</f>
        <v>0</v>
      </c>
      <c r="R1216">
        <f>VLOOKUP("M"&amp;TEXT(I1216,"0"),Punten!$A$1:$E$37,5,FALSE)</f>
        <v>0</v>
      </c>
      <c r="S1216">
        <f>VLOOKUP("K"&amp;TEXT(M1216,"0"),Punten!$A$1:$E$37,5,FALSE)</f>
        <v>0</v>
      </c>
      <c r="T1216">
        <f>VLOOKUP("H"&amp;TEXT(L1216,"0"),Punten!$A$1:$E$37,5,FALSE)</f>
        <v>0</v>
      </c>
      <c r="U1216">
        <f>VLOOKUP("F"&amp;TEXT(M1216,"0"),Punten!$A$2:$E$158,5,FALSE)</f>
        <v>0</v>
      </c>
      <c r="V1216">
        <f t="shared" si="114"/>
        <v>0</v>
      </c>
      <c r="W1216" t="str">
        <f t="shared" si="112"/>
        <v/>
      </c>
      <c r="X1216">
        <f t="shared" si="115"/>
        <v>484</v>
      </c>
      <c r="Y1216" t="e">
        <f>VLOOKUP(A1216,Klasses!$A$2:$B$100,2,FALSE)</f>
        <v>#N/A</v>
      </c>
      <c r="Z1216" t="s">
        <v>198</v>
      </c>
      <c r="AA1216">
        <f t="shared" si="116"/>
        <v>0</v>
      </c>
      <c r="AB1216">
        <f t="shared" si="113"/>
        <v>0</v>
      </c>
    </row>
    <row r="1217" spans="15:28" x14ac:dyDescent="0.25">
      <c r="O1217">
        <f t="shared" si="111"/>
        <v>0</v>
      </c>
      <c r="P1217">
        <f>VLOOKUP("M"&amp;TEXT(G1217,"0"),Punten!$A$1:$E$37,5,FALSE)</f>
        <v>0</v>
      </c>
      <c r="Q1217">
        <f>VLOOKUP("M"&amp;TEXT(H1217,"0"),Punten!$A$1:$E$37,5,FALSE)</f>
        <v>0</v>
      </c>
      <c r="R1217">
        <f>VLOOKUP("M"&amp;TEXT(I1217,"0"),Punten!$A$1:$E$37,5,FALSE)</f>
        <v>0</v>
      </c>
      <c r="S1217">
        <f>VLOOKUP("K"&amp;TEXT(M1217,"0"),Punten!$A$1:$E$37,5,FALSE)</f>
        <v>0</v>
      </c>
      <c r="T1217">
        <f>VLOOKUP("H"&amp;TEXT(L1217,"0"),Punten!$A$1:$E$37,5,FALSE)</f>
        <v>0</v>
      </c>
      <c r="U1217">
        <f>VLOOKUP("F"&amp;TEXT(M1217,"0"),Punten!$A$2:$E$158,5,FALSE)</f>
        <v>0</v>
      </c>
      <c r="V1217">
        <f t="shared" si="114"/>
        <v>0</v>
      </c>
      <c r="W1217" t="str">
        <f t="shared" si="112"/>
        <v/>
      </c>
      <c r="X1217">
        <f t="shared" si="115"/>
        <v>485</v>
      </c>
      <c r="Y1217" t="e">
        <f>VLOOKUP(A1217,Klasses!$A$2:$B$100,2,FALSE)</f>
        <v>#N/A</v>
      </c>
      <c r="Z1217" t="s">
        <v>198</v>
      </c>
      <c r="AA1217">
        <f t="shared" si="116"/>
        <v>0</v>
      </c>
      <c r="AB1217">
        <f t="shared" si="113"/>
        <v>0</v>
      </c>
    </row>
    <row r="1218" spans="15:28" x14ac:dyDescent="0.25">
      <c r="O1218">
        <f t="shared" ref="O1218:O1281" si="117">COUNTIF($W$2:$W$5,W1218)</f>
        <v>0</v>
      </c>
      <c r="P1218">
        <f>VLOOKUP("M"&amp;TEXT(G1218,"0"),Punten!$A$1:$E$37,5,FALSE)</f>
        <v>0</v>
      </c>
      <c r="Q1218">
        <f>VLOOKUP("M"&amp;TEXT(H1218,"0"),Punten!$A$1:$E$37,5,FALSE)</f>
        <v>0</v>
      </c>
      <c r="R1218">
        <f>VLOOKUP("M"&amp;TEXT(I1218,"0"),Punten!$A$1:$E$37,5,FALSE)</f>
        <v>0</v>
      </c>
      <c r="S1218">
        <f>VLOOKUP("K"&amp;TEXT(M1218,"0"),Punten!$A$1:$E$37,5,FALSE)</f>
        <v>0</v>
      </c>
      <c r="T1218">
        <f>VLOOKUP("H"&amp;TEXT(L1218,"0"),Punten!$A$1:$E$37,5,FALSE)</f>
        <v>0</v>
      </c>
      <c r="U1218">
        <f>VLOOKUP("F"&amp;TEXT(M1218,"0"),Punten!$A$2:$E$158,5,FALSE)</f>
        <v>0</v>
      </c>
      <c r="V1218">
        <f t="shared" si="114"/>
        <v>0</v>
      </c>
      <c r="W1218" t="str">
        <f t="shared" ref="W1218:W1281" si="118">N1218&amp;A1218</f>
        <v/>
      </c>
      <c r="X1218">
        <f t="shared" si="115"/>
        <v>486</v>
      </c>
      <c r="Y1218" t="e">
        <f>VLOOKUP(A1218,Klasses!$A$2:$B$100,2,FALSE)</f>
        <v>#N/A</v>
      </c>
      <c r="Z1218" t="s">
        <v>198</v>
      </c>
      <c r="AA1218">
        <f t="shared" si="116"/>
        <v>0</v>
      </c>
      <c r="AB1218">
        <f t="shared" ref="AB1218:AB1281" si="119">D1218</f>
        <v>0</v>
      </c>
    </row>
    <row r="1219" spans="15:28" x14ac:dyDescent="0.25">
      <c r="O1219">
        <f t="shared" si="117"/>
        <v>0</v>
      </c>
      <c r="P1219">
        <f>VLOOKUP("M"&amp;TEXT(G1219,"0"),Punten!$A$1:$E$37,5,FALSE)</f>
        <v>0</v>
      </c>
      <c r="Q1219">
        <f>VLOOKUP("M"&amp;TEXT(H1219,"0"),Punten!$A$1:$E$37,5,FALSE)</f>
        <v>0</v>
      </c>
      <c r="R1219">
        <f>VLOOKUP("M"&amp;TEXT(I1219,"0"),Punten!$A$1:$E$37,5,FALSE)</f>
        <v>0</v>
      </c>
      <c r="S1219">
        <f>VLOOKUP("K"&amp;TEXT(M1219,"0"),Punten!$A$1:$E$37,5,FALSE)</f>
        <v>0</v>
      </c>
      <c r="T1219">
        <f>VLOOKUP("H"&amp;TEXT(L1219,"0"),Punten!$A$1:$E$37,5,FALSE)</f>
        <v>0</v>
      </c>
      <c r="U1219">
        <f>VLOOKUP("F"&amp;TEXT(M1219,"0"),Punten!$A$2:$E$158,5,FALSE)</f>
        <v>0</v>
      </c>
      <c r="V1219">
        <f t="shared" si="114"/>
        <v>0</v>
      </c>
      <c r="W1219" t="str">
        <f t="shared" si="118"/>
        <v/>
      </c>
      <c r="X1219">
        <f t="shared" si="115"/>
        <v>487</v>
      </c>
      <c r="Y1219" t="e">
        <f>VLOOKUP(A1219,Klasses!$A$2:$B$100,2,FALSE)</f>
        <v>#N/A</v>
      </c>
      <c r="Z1219" t="s">
        <v>198</v>
      </c>
      <c r="AA1219">
        <f t="shared" si="116"/>
        <v>0</v>
      </c>
      <c r="AB1219">
        <f t="shared" si="119"/>
        <v>0</v>
      </c>
    </row>
    <row r="1220" spans="15:28" x14ac:dyDescent="0.25">
      <c r="O1220">
        <f t="shared" si="117"/>
        <v>0</v>
      </c>
      <c r="P1220">
        <f>VLOOKUP("M"&amp;TEXT(G1220,"0"),Punten!$A$1:$E$37,5,FALSE)</f>
        <v>0</v>
      </c>
      <c r="Q1220">
        <f>VLOOKUP("M"&amp;TEXT(H1220,"0"),Punten!$A$1:$E$37,5,FALSE)</f>
        <v>0</v>
      </c>
      <c r="R1220">
        <f>VLOOKUP("M"&amp;TEXT(I1220,"0"),Punten!$A$1:$E$37,5,FALSE)</f>
        <v>0</v>
      </c>
      <c r="S1220">
        <f>VLOOKUP("K"&amp;TEXT(M1220,"0"),Punten!$A$1:$E$37,5,FALSE)</f>
        <v>0</v>
      </c>
      <c r="T1220">
        <f>VLOOKUP("H"&amp;TEXT(L1220,"0"),Punten!$A$1:$E$37,5,FALSE)</f>
        <v>0</v>
      </c>
      <c r="U1220">
        <f>VLOOKUP("F"&amp;TEXT(M1220,"0"),Punten!$A$2:$E$158,5,FALSE)</f>
        <v>0</v>
      </c>
      <c r="V1220">
        <f t="shared" si="114"/>
        <v>0</v>
      </c>
      <c r="W1220" t="str">
        <f t="shared" si="118"/>
        <v/>
      </c>
      <c r="X1220">
        <f t="shared" si="115"/>
        <v>488</v>
      </c>
      <c r="Y1220" t="e">
        <f>VLOOKUP(A1220,Klasses!$A$2:$B$100,2,FALSE)</f>
        <v>#N/A</v>
      </c>
      <c r="Z1220" t="s">
        <v>198</v>
      </c>
      <c r="AA1220">
        <f t="shared" si="116"/>
        <v>0</v>
      </c>
      <c r="AB1220">
        <f t="shared" si="119"/>
        <v>0</v>
      </c>
    </row>
    <row r="1221" spans="15:28" x14ac:dyDescent="0.25">
      <c r="O1221">
        <f t="shared" si="117"/>
        <v>0</v>
      </c>
      <c r="P1221">
        <f>VLOOKUP("M"&amp;TEXT(G1221,"0"),Punten!$A$1:$E$37,5,FALSE)</f>
        <v>0</v>
      </c>
      <c r="Q1221">
        <f>VLOOKUP("M"&amp;TEXT(H1221,"0"),Punten!$A$1:$E$37,5,FALSE)</f>
        <v>0</v>
      </c>
      <c r="R1221">
        <f>VLOOKUP("M"&amp;TEXT(I1221,"0"),Punten!$A$1:$E$37,5,FALSE)</f>
        <v>0</v>
      </c>
      <c r="S1221">
        <f>VLOOKUP("K"&amp;TEXT(M1221,"0"),Punten!$A$1:$E$37,5,FALSE)</f>
        <v>0</v>
      </c>
      <c r="T1221">
        <f>VLOOKUP("H"&amp;TEXT(L1221,"0"),Punten!$A$1:$E$37,5,FALSE)</f>
        <v>0</v>
      </c>
      <c r="U1221">
        <f>VLOOKUP("F"&amp;TEXT(M1221,"0"),Punten!$A$2:$E$158,5,FALSE)</f>
        <v>0</v>
      </c>
      <c r="V1221">
        <f t="shared" si="114"/>
        <v>0</v>
      </c>
      <c r="W1221" t="str">
        <f t="shared" si="118"/>
        <v/>
      </c>
      <c r="X1221">
        <f t="shared" si="115"/>
        <v>489</v>
      </c>
      <c r="Y1221" t="e">
        <f>VLOOKUP(A1221,Klasses!$A$2:$B$100,2,FALSE)</f>
        <v>#N/A</v>
      </c>
      <c r="Z1221" t="s">
        <v>198</v>
      </c>
      <c r="AA1221">
        <f t="shared" si="116"/>
        <v>0</v>
      </c>
      <c r="AB1221">
        <f t="shared" si="119"/>
        <v>0</v>
      </c>
    </row>
    <row r="1222" spans="15:28" x14ac:dyDescent="0.25">
      <c r="O1222">
        <f t="shared" si="117"/>
        <v>0</v>
      </c>
      <c r="P1222">
        <f>VLOOKUP("M"&amp;TEXT(G1222,"0"),Punten!$A$1:$E$37,5,FALSE)</f>
        <v>0</v>
      </c>
      <c r="Q1222">
        <f>VLOOKUP("M"&amp;TEXT(H1222,"0"),Punten!$A$1:$E$37,5,FALSE)</f>
        <v>0</v>
      </c>
      <c r="R1222">
        <f>VLOOKUP("M"&amp;TEXT(I1222,"0"),Punten!$A$1:$E$37,5,FALSE)</f>
        <v>0</v>
      </c>
      <c r="S1222">
        <f>VLOOKUP("K"&amp;TEXT(M1222,"0"),Punten!$A$1:$E$37,5,FALSE)</f>
        <v>0</v>
      </c>
      <c r="T1222">
        <f>VLOOKUP("H"&amp;TEXT(L1222,"0"),Punten!$A$1:$E$37,5,FALSE)</f>
        <v>0</v>
      </c>
      <c r="U1222">
        <f>VLOOKUP("F"&amp;TEXT(M1222,"0"),Punten!$A$2:$E$158,5,FALSE)</f>
        <v>0</v>
      </c>
      <c r="V1222">
        <f t="shared" si="114"/>
        <v>0</v>
      </c>
      <c r="W1222" t="str">
        <f t="shared" si="118"/>
        <v/>
      </c>
      <c r="X1222">
        <f t="shared" si="115"/>
        <v>490</v>
      </c>
      <c r="Y1222" t="e">
        <f>VLOOKUP(A1222,Klasses!$A$2:$B$100,2,FALSE)</f>
        <v>#N/A</v>
      </c>
      <c r="Z1222" t="s">
        <v>198</v>
      </c>
      <c r="AA1222">
        <f t="shared" si="116"/>
        <v>0</v>
      </c>
      <c r="AB1222">
        <f t="shared" si="119"/>
        <v>0</v>
      </c>
    </row>
    <row r="1223" spans="15:28" x14ac:dyDescent="0.25">
      <c r="O1223">
        <f t="shared" si="117"/>
        <v>0</v>
      </c>
      <c r="P1223">
        <f>VLOOKUP("M"&amp;TEXT(G1223,"0"),Punten!$A$1:$E$37,5,FALSE)</f>
        <v>0</v>
      </c>
      <c r="Q1223">
        <f>VLOOKUP("M"&amp;TEXT(H1223,"0"),Punten!$A$1:$E$37,5,FALSE)</f>
        <v>0</v>
      </c>
      <c r="R1223">
        <f>VLOOKUP("M"&amp;TEXT(I1223,"0"),Punten!$A$1:$E$37,5,FALSE)</f>
        <v>0</v>
      </c>
      <c r="S1223">
        <f>VLOOKUP("K"&amp;TEXT(M1223,"0"),Punten!$A$1:$E$37,5,FALSE)</f>
        <v>0</v>
      </c>
      <c r="T1223">
        <f>VLOOKUP("H"&amp;TEXT(L1223,"0"),Punten!$A$1:$E$37,5,FALSE)</f>
        <v>0</v>
      </c>
      <c r="U1223">
        <f>VLOOKUP("F"&amp;TEXT(M1223,"0"),Punten!$A$2:$E$158,5,FALSE)</f>
        <v>0</v>
      </c>
      <c r="V1223">
        <f t="shared" si="114"/>
        <v>0</v>
      </c>
      <c r="W1223" t="str">
        <f t="shared" si="118"/>
        <v/>
      </c>
      <c r="X1223">
        <f t="shared" si="115"/>
        <v>491</v>
      </c>
      <c r="Y1223" t="e">
        <f>VLOOKUP(A1223,Klasses!$A$2:$B$100,2,FALSE)</f>
        <v>#N/A</v>
      </c>
      <c r="Z1223" t="s">
        <v>198</v>
      </c>
      <c r="AA1223">
        <f t="shared" si="116"/>
        <v>0</v>
      </c>
      <c r="AB1223">
        <f t="shared" si="119"/>
        <v>0</v>
      </c>
    </row>
    <row r="1224" spans="15:28" x14ac:dyDescent="0.25">
      <c r="O1224">
        <f t="shared" si="117"/>
        <v>0</v>
      </c>
      <c r="P1224">
        <f>VLOOKUP("M"&amp;TEXT(G1224,"0"),Punten!$A$1:$E$37,5,FALSE)</f>
        <v>0</v>
      </c>
      <c r="Q1224">
        <f>VLOOKUP("M"&amp;TEXT(H1224,"0"),Punten!$A$1:$E$37,5,FALSE)</f>
        <v>0</v>
      </c>
      <c r="R1224">
        <f>VLOOKUP("M"&amp;TEXT(I1224,"0"),Punten!$A$1:$E$37,5,FALSE)</f>
        <v>0</v>
      </c>
      <c r="S1224">
        <f>VLOOKUP("K"&amp;TEXT(M1224,"0"),Punten!$A$1:$E$37,5,FALSE)</f>
        <v>0</v>
      </c>
      <c r="T1224">
        <f>VLOOKUP("H"&amp;TEXT(L1224,"0"),Punten!$A$1:$E$37,5,FALSE)</f>
        <v>0</v>
      </c>
      <c r="U1224">
        <f>VLOOKUP("F"&amp;TEXT(M1224,"0"),Punten!$A$2:$E$158,5,FALSE)</f>
        <v>0</v>
      </c>
      <c r="V1224">
        <f t="shared" si="114"/>
        <v>0</v>
      </c>
      <c r="W1224" t="str">
        <f t="shared" si="118"/>
        <v/>
      </c>
      <c r="X1224">
        <f t="shared" si="115"/>
        <v>492</v>
      </c>
      <c r="Y1224" t="e">
        <f>VLOOKUP(A1224,Klasses!$A$2:$B$100,2,FALSE)</f>
        <v>#N/A</v>
      </c>
      <c r="Z1224" t="s">
        <v>198</v>
      </c>
      <c r="AA1224">
        <f t="shared" si="116"/>
        <v>0</v>
      </c>
      <c r="AB1224">
        <f t="shared" si="119"/>
        <v>0</v>
      </c>
    </row>
    <row r="1225" spans="15:28" x14ac:dyDescent="0.25">
      <c r="O1225">
        <f t="shared" si="117"/>
        <v>0</v>
      </c>
      <c r="P1225">
        <f>VLOOKUP("M"&amp;TEXT(G1225,"0"),Punten!$A$1:$E$37,5,FALSE)</f>
        <v>0</v>
      </c>
      <c r="Q1225">
        <f>VLOOKUP("M"&amp;TEXT(H1225,"0"),Punten!$A$1:$E$37,5,FALSE)</f>
        <v>0</v>
      </c>
      <c r="R1225">
        <f>VLOOKUP("M"&amp;TEXT(I1225,"0"),Punten!$A$1:$E$37,5,FALSE)</f>
        <v>0</v>
      </c>
      <c r="S1225">
        <f>VLOOKUP("K"&amp;TEXT(M1225,"0"),Punten!$A$1:$E$37,5,FALSE)</f>
        <v>0</v>
      </c>
      <c r="T1225">
        <f>VLOOKUP("H"&amp;TEXT(L1225,"0"),Punten!$A$1:$E$37,5,FALSE)</f>
        <v>0</v>
      </c>
      <c r="U1225">
        <f>VLOOKUP("F"&amp;TEXT(M1225,"0"),Punten!$A$2:$E$158,5,FALSE)</f>
        <v>0</v>
      </c>
      <c r="V1225">
        <f t="shared" si="114"/>
        <v>0</v>
      </c>
      <c r="W1225" t="str">
        <f t="shared" si="118"/>
        <v/>
      </c>
      <c r="X1225">
        <f t="shared" si="115"/>
        <v>493</v>
      </c>
      <c r="Y1225" t="e">
        <f>VLOOKUP(A1225,Klasses!$A$2:$B$100,2,FALSE)</f>
        <v>#N/A</v>
      </c>
      <c r="Z1225" t="s">
        <v>198</v>
      </c>
      <c r="AA1225">
        <f t="shared" si="116"/>
        <v>0</v>
      </c>
      <c r="AB1225">
        <f t="shared" si="119"/>
        <v>0</v>
      </c>
    </row>
    <row r="1226" spans="15:28" x14ac:dyDescent="0.25">
      <c r="O1226">
        <f t="shared" si="117"/>
        <v>0</v>
      </c>
      <c r="P1226">
        <f>VLOOKUP("M"&amp;TEXT(G1226,"0"),Punten!$A$1:$E$37,5,FALSE)</f>
        <v>0</v>
      </c>
      <c r="Q1226">
        <f>VLOOKUP("M"&amp;TEXT(H1226,"0"),Punten!$A$1:$E$37,5,FALSE)</f>
        <v>0</v>
      </c>
      <c r="R1226">
        <f>VLOOKUP("M"&amp;TEXT(I1226,"0"),Punten!$A$1:$E$37,5,FALSE)</f>
        <v>0</v>
      </c>
      <c r="S1226">
        <f>VLOOKUP("K"&amp;TEXT(M1226,"0"),Punten!$A$1:$E$37,5,FALSE)</f>
        <v>0</v>
      </c>
      <c r="T1226">
        <f>VLOOKUP("H"&amp;TEXT(L1226,"0"),Punten!$A$1:$E$37,5,FALSE)</f>
        <v>0</v>
      </c>
      <c r="U1226">
        <f>VLOOKUP("F"&amp;TEXT(M1226,"0"),Punten!$A$2:$E$158,5,FALSE)</f>
        <v>0</v>
      </c>
      <c r="V1226">
        <f t="shared" si="114"/>
        <v>0</v>
      </c>
      <c r="W1226" t="str">
        <f t="shared" si="118"/>
        <v/>
      </c>
      <c r="X1226">
        <f t="shared" si="115"/>
        <v>494</v>
      </c>
      <c r="Y1226" t="e">
        <f>VLOOKUP(A1226,Klasses!$A$2:$B$100,2,FALSE)</f>
        <v>#N/A</v>
      </c>
      <c r="Z1226" t="s">
        <v>198</v>
      </c>
      <c r="AA1226">
        <f t="shared" si="116"/>
        <v>0</v>
      </c>
      <c r="AB1226">
        <f t="shared" si="119"/>
        <v>0</v>
      </c>
    </row>
    <row r="1227" spans="15:28" x14ac:dyDescent="0.25">
      <c r="O1227">
        <f t="shared" si="117"/>
        <v>0</v>
      </c>
      <c r="P1227">
        <f>VLOOKUP("M"&amp;TEXT(G1227,"0"),Punten!$A$1:$E$37,5,FALSE)</f>
        <v>0</v>
      </c>
      <c r="Q1227">
        <f>VLOOKUP("M"&amp;TEXT(H1227,"0"),Punten!$A$1:$E$37,5,FALSE)</f>
        <v>0</v>
      </c>
      <c r="R1227">
        <f>VLOOKUP("M"&amp;TEXT(I1227,"0"),Punten!$A$1:$E$37,5,FALSE)</f>
        <v>0</v>
      </c>
      <c r="S1227">
        <f>VLOOKUP("K"&amp;TEXT(M1227,"0"),Punten!$A$1:$E$37,5,FALSE)</f>
        <v>0</v>
      </c>
      <c r="T1227">
        <f>VLOOKUP("H"&amp;TEXT(L1227,"0"),Punten!$A$1:$E$37,5,FALSE)</f>
        <v>0</v>
      </c>
      <c r="U1227">
        <f>VLOOKUP("F"&amp;TEXT(M1227,"0"),Punten!$A$2:$E$158,5,FALSE)</f>
        <v>0</v>
      </c>
      <c r="V1227">
        <f t="shared" si="114"/>
        <v>0</v>
      </c>
      <c r="W1227" t="str">
        <f t="shared" si="118"/>
        <v/>
      </c>
      <c r="X1227">
        <f t="shared" si="115"/>
        <v>495</v>
      </c>
      <c r="Y1227" t="e">
        <f>VLOOKUP(A1227,Klasses!$A$2:$B$100,2,FALSE)</f>
        <v>#N/A</v>
      </c>
      <c r="Z1227" t="s">
        <v>198</v>
      </c>
      <c r="AA1227">
        <f t="shared" si="116"/>
        <v>0</v>
      </c>
      <c r="AB1227">
        <f t="shared" si="119"/>
        <v>0</v>
      </c>
    </row>
    <row r="1228" spans="15:28" x14ac:dyDescent="0.25">
      <c r="O1228">
        <f t="shared" si="117"/>
        <v>0</v>
      </c>
      <c r="P1228">
        <f>VLOOKUP("M"&amp;TEXT(G1228,"0"),Punten!$A$1:$E$37,5,FALSE)</f>
        <v>0</v>
      </c>
      <c r="Q1228">
        <f>VLOOKUP("M"&amp;TEXT(H1228,"0"),Punten!$A$1:$E$37,5,FALSE)</f>
        <v>0</v>
      </c>
      <c r="R1228">
        <f>VLOOKUP("M"&amp;TEXT(I1228,"0"),Punten!$A$1:$E$37,5,FALSE)</f>
        <v>0</v>
      </c>
      <c r="S1228">
        <f>VLOOKUP("K"&amp;TEXT(M1228,"0"),Punten!$A$1:$E$37,5,FALSE)</f>
        <v>0</v>
      </c>
      <c r="T1228">
        <f>VLOOKUP("H"&amp;TEXT(L1228,"0"),Punten!$A$1:$E$37,5,FALSE)</f>
        <v>0</v>
      </c>
      <c r="U1228">
        <f>VLOOKUP("F"&amp;TEXT(M1228,"0"),Punten!$A$2:$E$158,5,FALSE)</f>
        <v>0</v>
      </c>
      <c r="V1228">
        <f t="shared" si="114"/>
        <v>0</v>
      </c>
      <c r="W1228" t="str">
        <f t="shared" si="118"/>
        <v/>
      </c>
      <c r="X1228">
        <f t="shared" si="115"/>
        <v>496</v>
      </c>
      <c r="Y1228" t="e">
        <f>VLOOKUP(A1228,Klasses!$A$2:$B$100,2,FALSE)</f>
        <v>#N/A</v>
      </c>
      <c r="Z1228" t="s">
        <v>198</v>
      </c>
      <c r="AA1228">
        <f t="shared" si="116"/>
        <v>0</v>
      </c>
      <c r="AB1228">
        <f t="shared" si="119"/>
        <v>0</v>
      </c>
    </row>
    <row r="1229" spans="15:28" x14ac:dyDescent="0.25">
      <c r="O1229">
        <f t="shared" si="117"/>
        <v>0</v>
      </c>
      <c r="P1229">
        <f>VLOOKUP("M"&amp;TEXT(G1229,"0"),Punten!$A$1:$E$37,5,FALSE)</f>
        <v>0</v>
      </c>
      <c r="Q1229">
        <f>VLOOKUP("M"&amp;TEXT(H1229,"0"),Punten!$A$1:$E$37,5,FALSE)</f>
        <v>0</v>
      </c>
      <c r="R1229">
        <f>VLOOKUP("M"&amp;TEXT(I1229,"0"),Punten!$A$1:$E$37,5,FALSE)</f>
        <v>0</v>
      </c>
      <c r="S1229">
        <f>VLOOKUP("K"&amp;TEXT(M1229,"0"),Punten!$A$1:$E$37,5,FALSE)</f>
        <v>0</v>
      </c>
      <c r="T1229">
        <f>VLOOKUP("H"&amp;TEXT(L1229,"0"),Punten!$A$1:$E$37,5,FALSE)</f>
        <v>0</v>
      </c>
      <c r="U1229">
        <f>VLOOKUP("F"&amp;TEXT(M1229,"0"),Punten!$A$2:$E$158,5,FALSE)</f>
        <v>0</v>
      </c>
      <c r="V1229">
        <f t="shared" si="114"/>
        <v>0</v>
      </c>
      <c r="W1229" t="str">
        <f t="shared" si="118"/>
        <v/>
      </c>
      <c r="X1229">
        <f t="shared" si="115"/>
        <v>497</v>
      </c>
      <c r="Y1229" t="e">
        <f>VLOOKUP(A1229,Klasses!$A$2:$B$100,2,FALSE)</f>
        <v>#N/A</v>
      </c>
      <c r="Z1229" t="s">
        <v>198</v>
      </c>
      <c r="AA1229">
        <f t="shared" si="116"/>
        <v>0</v>
      </c>
      <c r="AB1229">
        <f t="shared" si="119"/>
        <v>0</v>
      </c>
    </row>
    <row r="1230" spans="15:28" x14ac:dyDescent="0.25">
      <c r="O1230">
        <f t="shared" si="117"/>
        <v>0</v>
      </c>
      <c r="P1230">
        <f>VLOOKUP("M"&amp;TEXT(G1230,"0"),Punten!$A$1:$E$37,5,FALSE)</f>
        <v>0</v>
      </c>
      <c r="Q1230">
        <f>VLOOKUP("M"&amp;TEXT(H1230,"0"),Punten!$A$1:$E$37,5,FALSE)</f>
        <v>0</v>
      </c>
      <c r="R1230">
        <f>VLOOKUP("M"&amp;TEXT(I1230,"0"),Punten!$A$1:$E$37,5,FALSE)</f>
        <v>0</v>
      </c>
      <c r="S1230">
        <f>VLOOKUP("K"&amp;TEXT(M1230,"0"),Punten!$A$1:$E$37,5,FALSE)</f>
        <v>0</v>
      </c>
      <c r="T1230">
        <f>VLOOKUP("H"&amp;TEXT(L1230,"0"),Punten!$A$1:$E$37,5,FALSE)</f>
        <v>0</v>
      </c>
      <c r="U1230">
        <f>VLOOKUP("F"&amp;TEXT(M1230,"0"),Punten!$A$2:$E$158,5,FALSE)</f>
        <v>0</v>
      </c>
      <c r="V1230">
        <f t="shared" si="114"/>
        <v>0</v>
      </c>
      <c r="W1230" t="str">
        <f t="shared" si="118"/>
        <v/>
      </c>
      <c r="X1230">
        <f t="shared" si="115"/>
        <v>498</v>
      </c>
      <c r="Y1230" t="e">
        <f>VLOOKUP(A1230,Klasses!$A$2:$B$100,2,FALSE)</f>
        <v>#N/A</v>
      </c>
      <c r="Z1230" t="s">
        <v>198</v>
      </c>
      <c r="AA1230">
        <f t="shared" si="116"/>
        <v>0</v>
      </c>
      <c r="AB1230">
        <f t="shared" si="119"/>
        <v>0</v>
      </c>
    </row>
    <row r="1231" spans="15:28" x14ac:dyDescent="0.25">
      <c r="O1231">
        <f t="shared" si="117"/>
        <v>0</v>
      </c>
      <c r="P1231">
        <f>VLOOKUP("M"&amp;TEXT(G1231,"0"),Punten!$A$1:$E$37,5,FALSE)</f>
        <v>0</v>
      </c>
      <c r="Q1231">
        <f>VLOOKUP("M"&amp;TEXT(H1231,"0"),Punten!$A$1:$E$37,5,FALSE)</f>
        <v>0</v>
      </c>
      <c r="R1231">
        <f>VLOOKUP("M"&amp;TEXT(I1231,"0"),Punten!$A$1:$E$37,5,FALSE)</f>
        <v>0</v>
      </c>
      <c r="S1231">
        <f>VLOOKUP("K"&amp;TEXT(M1231,"0"),Punten!$A$1:$E$37,5,FALSE)</f>
        <v>0</v>
      </c>
      <c r="T1231">
        <f>VLOOKUP("H"&amp;TEXT(L1231,"0"),Punten!$A$1:$E$37,5,FALSE)</f>
        <v>0</v>
      </c>
      <c r="U1231">
        <f>VLOOKUP("F"&amp;TEXT(M1231,"0"),Punten!$A$2:$E$158,5,FALSE)</f>
        <v>0</v>
      </c>
      <c r="V1231">
        <f t="shared" si="114"/>
        <v>0</v>
      </c>
      <c r="W1231" t="str">
        <f t="shared" si="118"/>
        <v/>
      </c>
      <c r="X1231">
        <f t="shared" si="115"/>
        <v>499</v>
      </c>
      <c r="Y1231" t="e">
        <f>VLOOKUP(A1231,Klasses!$A$2:$B$100,2,FALSE)</f>
        <v>#N/A</v>
      </c>
      <c r="Z1231" t="s">
        <v>198</v>
      </c>
      <c r="AA1231">
        <f t="shared" si="116"/>
        <v>0</v>
      </c>
      <c r="AB1231">
        <f t="shared" si="119"/>
        <v>0</v>
      </c>
    </row>
    <row r="1232" spans="15:28" x14ac:dyDescent="0.25">
      <c r="O1232">
        <f t="shared" si="117"/>
        <v>0</v>
      </c>
      <c r="P1232">
        <f>VLOOKUP("M"&amp;TEXT(G1232,"0"),Punten!$A$1:$E$37,5,FALSE)</f>
        <v>0</v>
      </c>
      <c r="Q1232">
        <f>VLOOKUP("M"&amp;TEXT(H1232,"0"),Punten!$A$1:$E$37,5,FALSE)</f>
        <v>0</v>
      </c>
      <c r="R1232">
        <f>VLOOKUP("M"&amp;TEXT(I1232,"0"),Punten!$A$1:$E$37,5,FALSE)</f>
        <v>0</v>
      </c>
      <c r="S1232">
        <f>VLOOKUP("K"&amp;TEXT(M1232,"0"),Punten!$A$1:$E$37,5,FALSE)</f>
        <v>0</v>
      </c>
      <c r="T1232">
        <f>VLOOKUP("H"&amp;TEXT(L1232,"0"),Punten!$A$1:$E$37,5,FALSE)</f>
        <v>0</v>
      </c>
      <c r="U1232">
        <f>VLOOKUP("F"&amp;TEXT(M1232,"0"),Punten!$A$2:$E$158,5,FALSE)</f>
        <v>0</v>
      </c>
      <c r="V1232">
        <f t="shared" si="114"/>
        <v>0</v>
      </c>
      <c r="W1232" t="str">
        <f t="shared" si="118"/>
        <v/>
      </c>
      <c r="X1232">
        <f t="shared" si="115"/>
        <v>500</v>
      </c>
      <c r="Y1232" t="e">
        <f>VLOOKUP(A1232,Klasses!$A$2:$B$100,2,FALSE)</f>
        <v>#N/A</v>
      </c>
      <c r="Z1232" t="s">
        <v>198</v>
      </c>
      <c r="AA1232">
        <f t="shared" si="116"/>
        <v>0</v>
      </c>
      <c r="AB1232">
        <f t="shared" si="119"/>
        <v>0</v>
      </c>
    </row>
    <row r="1233" spans="15:28" x14ac:dyDescent="0.25">
      <c r="O1233">
        <f t="shared" si="117"/>
        <v>0</v>
      </c>
      <c r="P1233">
        <f>VLOOKUP("M"&amp;TEXT(G1233,"0"),Punten!$A$1:$E$37,5,FALSE)</f>
        <v>0</v>
      </c>
      <c r="Q1233">
        <f>VLOOKUP("M"&amp;TEXT(H1233,"0"),Punten!$A$1:$E$37,5,FALSE)</f>
        <v>0</v>
      </c>
      <c r="R1233">
        <f>VLOOKUP("M"&amp;TEXT(I1233,"0"),Punten!$A$1:$E$37,5,FALSE)</f>
        <v>0</v>
      </c>
      <c r="S1233">
        <f>VLOOKUP("K"&amp;TEXT(M1233,"0"),Punten!$A$1:$E$37,5,FALSE)</f>
        <v>0</v>
      </c>
      <c r="T1233">
        <f>VLOOKUP("H"&amp;TEXT(L1233,"0"),Punten!$A$1:$E$37,5,FALSE)</f>
        <v>0</v>
      </c>
      <c r="U1233">
        <f>VLOOKUP("F"&amp;TEXT(M1233,"0"),Punten!$A$2:$E$158,5,FALSE)</f>
        <v>0</v>
      </c>
      <c r="V1233">
        <f t="shared" si="114"/>
        <v>0</v>
      </c>
      <c r="W1233" t="str">
        <f t="shared" si="118"/>
        <v/>
      </c>
      <c r="X1233">
        <f t="shared" si="115"/>
        <v>501</v>
      </c>
      <c r="Y1233" t="e">
        <f>VLOOKUP(A1233,Klasses!$A$2:$B$100,2,FALSE)</f>
        <v>#N/A</v>
      </c>
      <c r="Z1233" t="s">
        <v>198</v>
      </c>
      <c r="AA1233">
        <f t="shared" si="116"/>
        <v>0</v>
      </c>
      <c r="AB1233">
        <f t="shared" si="119"/>
        <v>0</v>
      </c>
    </row>
    <row r="1234" spans="15:28" x14ac:dyDescent="0.25">
      <c r="O1234">
        <f t="shared" si="117"/>
        <v>0</v>
      </c>
      <c r="P1234">
        <f>VLOOKUP("M"&amp;TEXT(G1234,"0"),Punten!$A$1:$E$37,5,FALSE)</f>
        <v>0</v>
      </c>
      <c r="Q1234">
        <f>VLOOKUP("M"&amp;TEXT(H1234,"0"),Punten!$A$1:$E$37,5,FALSE)</f>
        <v>0</v>
      </c>
      <c r="R1234">
        <f>VLOOKUP("M"&amp;TEXT(I1234,"0"),Punten!$A$1:$E$37,5,FALSE)</f>
        <v>0</v>
      </c>
      <c r="S1234">
        <f>VLOOKUP("K"&amp;TEXT(M1234,"0"),Punten!$A$1:$E$37,5,FALSE)</f>
        <v>0</v>
      </c>
      <c r="T1234">
        <f>VLOOKUP("H"&amp;TEXT(L1234,"0"),Punten!$A$1:$E$37,5,FALSE)</f>
        <v>0</v>
      </c>
      <c r="U1234">
        <f>VLOOKUP("F"&amp;TEXT(M1234,"0"),Punten!$A$2:$E$158,5,FALSE)</f>
        <v>0</v>
      </c>
      <c r="V1234">
        <f t="shared" ref="V1234:V1297" si="120">SUM(P1234:U1234)</f>
        <v>0</v>
      </c>
      <c r="W1234" t="str">
        <f t="shared" si="118"/>
        <v/>
      </c>
      <c r="X1234">
        <f t="shared" si="115"/>
        <v>502</v>
      </c>
      <c r="Y1234" t="e">
        <f>VLOOKUP(A1234,Klasses!$A$2:$B$100,2,FALSE)</f>
        <v>#N/A</v>
      </c>
      <c r="Z1234" t="s">
        <v>198</v>
      </c>
      <c r="AA1234">
        <f t="shared" si="116"/>
        <v>0</v>
      </c>
      <c r="AB1234">
        <f t="shared" si="119"/>
        <v>0</v>
      </c>
    </row>
    <row r="1235" spans="15:28" x14ac:dyDescent="0.25">
      <c r="O1235">
        <f t="shared" si="117"/>
        <v>0</v>
      </c>
      <c r="P1235">
        <f>VLOOKUP("M"&amp;TEXT(G1235,"0"),Punten!$A$1:$E$37,5,FALSE)</f>
        <v>0</v>
      </c>
      <c r="Q1235">
        <f>VLOOKUP("M"&amp;TEXT(H1235,"0"),Punten!$A$1:$E$37,5,FALSE)</f>
        <v>0</v>
      </c>
      <c r="R1235">
        <f>VLOOKUP("M"&amp;TEXT(I1235,"0"),Punten!$A$1:$E$37,5,FALSE)</f>
        <v>0</v>
      </c>
      <c r="S1235">
        <f>VLOOKUP("K"&amp;TEXT(M1235,"0"),Punten!$A$1:$E$37,5,FALSE)</f>
        <v>0</v>
      </c>
      <c r="T1235">
        <f>VLOOKUP("H"&amp;TEXT(L1235,"0"),Punten!$A$1:$E$37,5,FALSE)</f>
        <v>0</v>
      </c>
      <c r="U1235">
        <f>VLOOKUP("F"&amp;TEXT(M1235,"0"),Punten!$A$2:$E$158,5,FALSE)</f>
        <v>0</v>
      </c>
      <c r="V1235">
        <f t="shared" si="120"/>
        <v>0</v>
      </c>
      <c r="W1235" t="str">
        <f t="shared" si="118"/>
        <v/>
      </c>
      <c r="X1235">
        <f t="shared" si="115"/>
        <v>503</v>
      </c>
      <c r="Y1235" t="e">
        <f>VLOOKUP(A1235,Klasses!$A$2:$B$100,2,FALSE)</f>
        <v>#N/A</v>
      </c>
      <c r="Z1235" t="s">
        <v>198</v>
      </c>
      <c r="AA1235">
        <f t="shared" si="116"/>
        <v>0</v>
      </c>
      <c r="AB1235">
        <f t="shared" si="119"/>
        <v>0</v>
      </c>
    </row>
    <row r="1236" spans="15:28" x14ac:dyDescent="0.25">
      <c r="O1236">
        <f t="shared" si="117"/>
        <v>0</v>
      </c>
      <c r="P1236">
        <f>VLOOKUP("M"&amp;TEXT(G1236,"0"),Punten!$A$1:$E$37,5,FALSE)</f>
        <v>0</v>
      </c>
      <c r="Q1236">
        <f>VLOOKUP("M"&amp;TEXT(H1236,"0"),Punten!$A$1:$E$37,5,FALSE)</f>
        <v>0</v>
      </c>
      <c r="R1236">
        <f>VLOOKUP("M"&amp;TEXT(I1236,"0"),Punten!$A$1:$E$37,5,FALSE)</f>
        <v>0</v>
      </c>
      <c r="S1236">
        <f>VLOOKUP("K"&amp;TEXT(M1236,"0"),Punten!$A$1:$E$37,5,FALSE)</f>
        <v>0</v>
      </c>
      <c r="T1236">
        <f>VLOOKUP("H"&amp;TEXT(L1236,"0"),Punten!$A$1:$E$37,5,FALSE)</f>
        <v>0</v>
      </c>
      <c r="U1236">
        <f>VLOOKUP("F"&amp;TEXT(M1236,"0"),Punten!$A$2:$E$158,5,FALSE)</f>
        <v>0</v>
      </c>
      <c r="V1236">
        <f t="shared" si="120"/>
        <v>0</v>
      </c>
      <c r="W1236" t="str">
        <f t="shared" si="118"/>
        <v/>
      </c>
      <c r="X1236">
        <f t="shared" si="115"/>
        <v>504</v>
      </c>
      <c r="Y1236" t="e">
        <f>VLOOKUP(A1236,Klasses!$A$2:$B$100,2,FALSE)</f>
        <v>#N/A</v>
      </c>
      <c r="Z1236" t="s">
        <v>198</v>
      </c>
      <c r="AA1236">
        <f t="shared" si="116"/>
        <v>0</v>
      </c>
      <c r="AB1236">
        <f t="shared" si="119"/>
        <v>0</v>
      </c>
    </row>
    <row r="1237" spans="15:28" x14ac:dyDescent="0.25">
      <c r="O1237">
        <f t="shared" si="117"/>
        <v>0</v>
      </c>
      <c r="P1237">
        <f>VLOOKUP("M"&amp;TEXT(G1237,"0"),Punten!$A$1:$E$37,5,FALSE)</f>
        <v>0</v>
      </c>
      <c r="Q1237">
        <f>VLOOKUP("M"&amp;TEXT(H1237,"0"),Punten!$A$1:$E$37,5,FALSE)</f>
        <v>0</v>
      </c>
      <c r="R1237">
        <f>VLOOKUP("M"&amp;TEXT(I1237,"0"),Punten!$A$1:$E$37,5,FALSE)</f>
        <v>0</v>
      </c>
      <c r="S1237">
        <f>VLOOKUP("K"&amp;TEXT(M1237,"0"),Punten!$A$1:$E$37,5,FALSE)</f>
        <v>0</v>
      </c>
      <c r="T1237">
        <f>VLOOKUP("H"&amp;TEXT(L1237,"0"),Punten!$A$1:$E$37,5,FALSE)</f>
        <v>0</v>
      </c>
      <c r="U1237">
        <f>VLOOKUP("F"&amp;TEXT(M1237,"0"),Punten!$A$2:$E$158,5,FALSE)</f>
        <v>0</v>
      </c>
      <c r="V1237">
        <f t="shared" si="120"/>
        <v>0</v>
      </c>
      <c r="W1237" t="str">
        <f t="shared" si="118"/>
        <v/>
      </c>
      <c r="X1237">
        <f t="shared" si="115"/>
        <v>505</v>
      </c>
      <c r="Y1237" t="e">
        <f>VLOOKUP(A1237,Klasses!$A$2:$B$100,2,FALSE)</f>
        <v>#N/A</v>
      </c>
      <c r="Z1237" t="s">
        <v>198</v>
      </c>
      <c r="AA1237">
        <f t="shared" si="116"/>
        <v>0</v>
      </c>
      <c r="AB1237">
        <f t="shared" si="119"/>
        <v>0</v>
      </c>
    </row>
    <row r="1238" spans="15:28" x14ac:dyDescent="0.25">
      <c r="O1238">
        <f t="shared" si="117"/>
        <v>0</v>
      </c>
      <c r="P1238">
        <f>VLOOKUP("M"&amp;TEXT(G1238,"0"),Punten!$A$1:$E$37,5,FALSE)</f>
        <v>0</v>
      </c>
      <c r="Q1238">
        <f>VLOOKUP("M"&amp;TEXT(H1238,"0"),Punten!$A$1:$E$37,5,FALSE)</f>
        <v>0</v>
      </c>
      <c r="R1238">
        <f>VLOOKUP("M"&amp;TEXT(I1238,"0"),Punten!$A$1:$E$37,5,FALSE)</f>
        <v>0</v>
      </c>
      <c r="S1238">
        <f>VLOOKUP("K"&amp;TEXT(M1238,"0"),Punten!$A$1:$E$37,5,FALSE)</f>
        <v>0</v>
      </c>
      <c r="T1238">
        <f>VLOOKUP("H"&amp;TEXT(L1238,"0"),Punten!$A$1:$E$37,5,FALSE)</f>
        <v>0</v>
      </c>
      <c r="U1238">
        <f>VLOOKUP("F"&amp;TEXT(M1238,"0"),Punten!$A$2:$E$158,5,FALSE)</f>
        <v>0</v>
      </c>
      <c r="V1238">
        <f t="shared" si="120"/>
        <v>0</v>
      </c>
      <c r="W1238" t="str">
        <f t="shared" si="118"/>
        <v/>
      </c>
      <c r="X1238">
        <f t="shared" si="115"/>
        <v>506</v>
      </c>
      <c r="Y1238" t="e">
        <f>VLOOKUP(A1238,Klasses!$A$2:$B$100,2,FALSE)</f>
        <v>#N/A</v>
      </c>
      <c r="Z1238" t="s">
        <v>198</v>
      </c>
      <c r="AA1238">
        <f t="shared" si="116"/>
        <v>0</v>
      </c>
      <c r="AB1238">
        <f t="shared" si="119"/>
        <v>0</v>
      </c>
    </row>
    <row r="1239" spans="15:28" x14ac:dyDescent="0.25">
      <c r="O1239">
        <f t="shared" si="117"/>
        <v>0</v>
      </c>
      <c r="P1239">
        <f>VLOOKUP("M"&amp;TEXT(G1239,"0"),Punten!$A$1:$E$37,5,FALSE)</f>
        <v>0</v>
      </c>
      <c r="Q1239">
        <f>VLOOKUP("M"&amp;TEXT(H1239,"0"),Punten!$A$1:$E$37,5,FALSE)</f>
        <v>0</v>
      </c>
      <c r="R1239">
        <f>VLOOKUP("M"&amp;TEXT(I1239,"0"),Punten!$A$1:$E$37,5,FALSE)</f>
        <v>0</v>
      </c>
      <c r="S1239">
        <f>VLOOKUP("K"&amp;TEXT(M1239,"0"),Punten!$A$1:$E$37,5,FALSE)</f>
        <v>0</v>
      </c>
      <c r="T1239">
        <f>VLOOKUP("H"&amp;TEXT(L1239,"0"),Punten!$A$1:$E$37,5,FALSE)</f>
        <v>0</v>
      </c>
      <c r="U1239">
        <f>VLOOKUP("F"&amp;TEXT(M1239,"0"),Punten!$A$2:$E$158,5,FALSE)</f>
        <v>0</v>
      </c>
      <c r="V1239">
        <f t="shared" si="120"/>
        <v>0</v>
      </c>
      <c r="W1239" t="str">
        <f t="shared" si="118"/>
        <v/>
      </c>
      <c r="X1239">
        <f t="shared" si="115"/>
        <v>507</v>
      </c>
      <c r="Y1239" t="e">
        <f>VLOOKUP(A1239,Klasses!$A$2:$B$100,2,FALSE)</f>
        <v>#N/A</v>
      </c>
      <c r="Z1239" t="s">
        <v>198</v>
      </c>
      <c r="AA1239">
        <f t="shared" si="116"/>
        <v>0</v>
      </c>
      <c r="AB1239">
        <f t="shared" si="119"/>
        <v>0</v>
      </c>
    </row>
    <row r="1240" spans="15:28" x14ac:dyDescent="0.25">
      <c r="O1240">
        <f t="shared" si="117"/>
        <v>0</v>
      </c>
      <c r="P1240">
        <f>VLOOKUP("M"&amp;TEXT(G1240,"0"),Punten!$A$1:$E$37,5,FALSE)</f>
        <v>0</v>
      </c>
      <c r="Q1240">
        <f>VLOOKUP("M"&amp;TEXT(H1240,"0"),Punten!$A$1:$E$37,5,FALSE)</f>
        <v>0</v>
      </c>
      <c r="R1240">
        <f>VLOOKUP("M"&amp;TEXT(I1240,"0"),Punten!$A$1:$E$37,5,FALSE)</f>
        <v>0</v>
      </c>
      <c r="S1240">
        <f>VLOOKUP("K"&amp;TEXT(M1240,"0"),Punten!$A$1:$E$37,5,FALSE)</f>
        <v>0</v>
      </c>
      <c r="T1240">
        <f>VLOOKUP("H"&amp;TEXT(L1240,"0"),Punten!$A$1:$E$37,5,FALSE)</f>
        <v>0</v>
      </c>
      <c r="U1240">
        <f>VLOOKUP("F"&amp;TEXT(M1240,"0"),Punten!$A$2:$E$158,5,FALSE)</f>
        <v>0</v>
      </c>
      <c r="V1240">
        <f t="shared" si="120"/>
        <v>0</v>
      </c>
      <c r="W1240" t="str">
        <f t="shared" si="118"/>
        <v/>
      </c>
      <c r="X1240">
        <f t="shared" si="115"/>
        <v>508</v>
      </c>
      <c r="Y1240" t="e">
        <f>VLOOKUP(A1240,Klasses!$A$2:$B$100,2,FALSE)</f>
        <v>#N/A</v>
      </c>
      <c r="Z1240" t="s">
        <v>198</v>
      </c>
      <c r="AA1240">
        <f t="shared" si="116"/>
        <v>0</v>
      </c>
      <c r="AB1240">
        <f t="shared" si="119"/>
        <v>0</v>
      </c>
    </row>
    <row r="1241" spans="15:28" x14ac:dyDescent="0.25">
      <c r="O1241">
        <f t="shared" si="117"/>
        <v>0</v>
      </c>
      <c r="P1241">
        <f>VLOOKUP("M"&amp;TEXT(G1241,"0"),Punten!$A$1:$E$37,5,FALSE)</f>
        <v>0</v>
      </c>
      <c r="Q1241">
        <f>VLOOKUP("M"&amp;TEXT(H1241,"0"),Punten!$A$1:$E$37,5,FALSE)</f>
        <v>0</v>
      </c>
      <c r="R1241">
        <f>VLOOKUP("M"&amp;TEXT(I1241,"0"),Punten!$A$1:$E$37,5,FALSE)</f>
        <v>0</v>
      </c>
      <c r="S1241">
        <f>VLOOKUP("K"&amp;TEXT(M1241,"0"),Punten!$A$1:$E$37,5,FALSE)</f>
        <v>0</v>
      </c>
      <c r="T1241">
        <f>VLOOKUP("H"&amp;TEXT(L1241,"0"),Punten!$A$1:$E$37,5,FALSE)</f>
        <v>0</v>
      </c>
      <c r="U1241">
        <f>VLOOKUP("F"&amp;TEXT(M1241,"0"),Punten!$A$2:$E$158,5,FALSE)</f>
        <v>0</v>
      </c>
      <c r="V1241">
        <f t="shared" si="120"/>
        <v>0</v>
      </c>
      <c r="W1241" t="str">
        <f t="shared" si="118"/>
        <v/>
      </c>
      <c r="X1241">
        <f t="shared" si="115"/>
        <v>509</v>
      </c>
      <c r="Y1241" t="e">
        <f>VLOOKUP(A1241,Klasses!$A$2:$B$100,2,FALSE)</f>
        <v>#N/A</v>
      </c>
      <c r="Z1241" t="s">
        <v>198</v>
      </c>
      <c r="AA1241">
        <f t="shared" si="116"/>
        <v>0</v>
      </c>
      <c r="AB1241">
        <f t="shared" si="119"/>
        <v>0</v>
      </c>
    </row>
    <row r="1242" spans="15:28" x14ac:dyDescent="0.25">
      <c r="O1242">
        <f t="shared" si="117"/>
        <v>0</v>
      </c>
      <c r="P1242">
        <f>VLOOKUP("M"&amp;TEXT(G1242,"0"),Punten!$A$1:$E$37,5,FALSE)</f>
        <v>0</v>
      </c>
      <c r="Q1242">
        <f>VLOOKUP("M"&amp;TEXT(H1242,"0"),Punten!$A$1:$E$37,5,FALSE)</f>
        <v>0</v>
      </c>
      <c r="R1242">
        <f>VLOOKUP("M"&amp;TEXT(I1242,"0"),Punten!$A$1:$E$37,5,FALSE)</f>
        <v>0</v>
      </c>
      <c r="S1242">
        <f>VLOOKUP("K"&amp;TEXT(M1242,"0"),Punten!$A$1:$E$37,5,FALSE)</f>
        <v>0</v>
      </c>
      <c r="T1242">
        <f>VLOOKUP("H"&amp;TEXT(L1242,"0"),Punten!$A$1:$E$37,5,FALSE)</f>
        <v>0</v>
      </c>
      <c r="U1242">
        <f>VLOOKUP("F"&amp;TEXT(M1242,"0"),Punten!$A$2:$E$158,5,FALSE)</f>
        <v>0</v>
      </c>
      <c r="V1242">
        <f t="shared" si="120"/>
        <v>0</v>
      </c>
      <c r="W1242" t="str">
        <f t="shared" si="118"/>
        <v/>
      </c>
      <c r="X1242">
        <f t="shared" si="115"/>
        <v>510</v>
      </c>
      <c r="Y1242" t="e">
        <f>VLOOKUP(A1242,Klasses!$A$2:$B$100,2,FALSE)</f>
        <v>#N/A</v>
      </c>
      <c r="Z1242" t="s">
        <v>198</v>
      </c>
      <c r="AA1242">
        <f t="shared" si="116"/>
        <v>0</v>
      </c>
      <c r="AB1242">
        <f t="shared" si="119"/>
        <v>0</v>
      </c>
    </row>
    <row r="1243" spans="15:28" x14ac:dyDescent="0.25">
      <c r="O1243">
        <f t="shared" si="117"/>
        <v>0</v>
      </c>
      <c r="P1243">
        <f>VLOOKUP("M"&amp;TEXT(G1243,"0"),Punten!$A$1:$E$37,5,FALSE)</f>
        <v>0</v>
      </c>
      <c r="Q1243">
        <f>VLOOKUP("M"&amp;TEXT(H1243,"0"),Punten!$A$1:$E$37,5,FALSE)</f>
        <v>0</v>
      </c>
      <c r="R1243">
        <f>VLOOKUP("M"&amp;TEXT(I1243,"0"),Punten!$A$1:$E$37,5,FALSE)</f>
        <v>0</v>
      </c>
      <c r="S1243">
        <f>VLOOKUP("K"&amp;TEXT(M1243,"0"),Punten!$A$1:$E$37,5,FALSE)</f>
        <v>0</v>
      </c>
      <c r="T1243">
        <f>VLOOKUP("H"&amp;TEXT(L1243,"0"),Punten!$A$1:$E$37,5,FALSE)</f>
        <v>0</v>
      </c>
      <c r="U1243">
        <f>VLOOKUP("F"&amp;TEXT(M1243,"0"),Punten!$A$2:$E$158,5,FALSE)</f>
        <v>0</v>
      </c>
      <c r="V1243">
        <f t="shared" si="120"/>
        <v>0</v>
      </c>
      <c r="W1243" t="str">
        <f t="shared" si="118"/>
        <v/>
      </c>
      <c r="X1243">
        <f t="shared" si="115"/>
        <v>511</v>
      </c>
      <c r="Y1243" t="e">
        <f>VLOOKUP(A1243,Klasses!$A$2:$B$100,2,FALSE)</f>
        <v>#N/A</v>
      </c>
      <c r="Z1243" t="s">
        <v>198</v>
      </c>
      <c r="AA1243">
        <f t="shared" si="116"/>
        <v>0</v>
      </c>
      <c r="AB1243">
        <f t="shared" si="119"/>
        <v>0</v>
      </c>
    </row>
    <row r="1244" spans="15:28" x14ac:dyDescent="0.25">
      <c r="O1244">
        <f t="shared" si="117"/>
        <v>0</v>
      </c>
      <c r="P1244">
        <f>VLOOKUP("M"&amp;TEXT(G1244,"0"),Punten!$A$1:$E$37,5,FALSE)</f>
        <v>0</v>
      </c>
      <c r="Q1244">
        <f>VLOOKUP("M"&amp;TEXT(H1244,"0"),Punten!$A$1:$E$37,5,FALSE)</f>
        <v>0</v>
      </c>
      <c r="R1244">
        <f>VLOOKUP("M"&amp;TEXT(I1244,"0"),Punten!$A$1:$E$37,5,FALSE)</f>
        <v>0</v>
      </c>
      <c r="S1244">
        <f>VLOOKUP("K"&amp;TEXT(M1244,"0"),Punten!$A$1:$E$37,5,FALSE)</f>
        <v>0</v>
      </c>
      <c r="T1244">
        <f>VLOOKUP("H"&amp;TEXT(L1244,"0"),Punten!$A$1:$E$37,5,FALSE)</f>
        <v>0</v>
      </c>
      <c r="U1244">
        <f>VLOOKUP("F"&amp;TEXT(M1244,"0"),Punten!$A$2:$E$158,5,FALSE)</f>
        <v>0</v>
      </c>
      <c r="V1244">
        <f t="shared" si="120"/>
        <v>0</v>
      </c>
      <c r="W1244" t="str">
        <f t="shared" si="118"/>
        <v/>
      </c>
      <c r="X1244">
        <f t="shared" si="115"/>
        <v>512</v>
      </c>
      <c r="Y1244" t="e">
        <f>VLOOKUP(A1244,Klasses!$A$2:$B$100,2,FALSE)</f>
        <v>#N/A</v>
      </c>
      <c r="Z1244" t="s">
        <v>198</v>
      </c>
      <c r="AA1244">
        <f t="shared" si="116"/>
        <v>0</v>
      </c>
      <c r="AB1244">
        <f t="shared" si="119"/>
        <v>0</v>
      </c>
    </row>
    <row r="1245" spans="15:28" x14ac:dyDescent="0.25">
      <c r="O1245">
        <f t="shared" si="117"/>
        <v>0</v>
      </c>
      <c r="P1245">
        <f>VLOOKUP("M"&amp;TEXT(G1245,"0"),Punten!$A$1:$E$37,5,FALSE)</f>
        <v>0</v>
      </c>
      <c r="Q1245">
        <f>VLOOKUP("M"&amp;TEXT(H1245,"0"),Punten!$A$1:$E$37,5,FALSE)</f>
        <v>0</v>
      </c>
      <c r="R1245">
        <f>VLOOKUP("M"&amp;TEXT(I1245,"0"),Punten!$A$1:$E$37,5,FALSE)</f>
        <v>0</v>
      </c>
      <c r="S1245">
        <f>VLOOKUP("K"&amp;TEXT(M1245,"0"),Punten!$A$1:$E$37,5,FALSE)</f>
        <v>0</v>
      </c>
      <c r="T1245">
        <f>VLOOKUP("H"&amp;TEXT(L1245,"0"),Punten!$A$1:$E$37,5,FALSE)</f>
        <v>0</v>
      </c>
      <c r="U1245">
        <f>VLOOKUP("F"&amp;TEXT(M1245,"0"),Punten!$A$2:$E$158,5,FALSE)</f>
        <v>0</v>
      </c>
      <c r="V1245">
        <f t="shared" si="120"/>
        <v>0</v>
      </c>
      <c r="W1245" t="str">
        <f t="shared" si="118"/>
        <v/>
      </c>
      <c r="X1245">
        <f t="shared" si="115"/>
        <v>513</v>
      </c>
      <c r="Y1245" t="e">
        <f>VLOOKUP(A1245,Klasses!$A$2:$B$100,2,FALSE)</f>
        <v>#N/A</v>
      </c>
      <c r="Z1245" t="s">
        <v>198</v>
      </c>
      <c r="AA1245">
        <f t="shared" si="116"/>
        <v>0</v>
      </c>
      <c r="AB1245">
        <f t="shared" si="119"/>
        <v>0</v>
      </c>
    </row>
    <row r="1246" spans="15:28" x14ac:dyDescent="0.25">
      <c r="O1246">
        <f t="shared" si="117"/>
        <v>0</v>
      </c>
      <c r="P1246">
        <f>VLOOKUP("M"&amp;TEXT(G1246,"0"),Punten!$A$1:$E$37,5,FALSE)</f>
        <v>0</v>
      </c>
      <c r="Q1246">
        <f>VLOOKUP("M"&amp;TEXT(H1246,"0"),Punten!$A$1:$E$37,5,FALSE)</f>
        <v>0</v>
      </c>
      <c r="R1246">
        <f>VLOOKUP("M"&amp;TEXT(I1246,"0"),Punten!$A$1:$E$37,5,FALSE)</f>
        <v>0</v>
      </c>
      <c r="S1246">
        <f>VLOOKUP("K"&amp;TEXT(M1246,"0"),Punten!$A$1:$E$37,5,FALSE)</f>
        <v>0</v>
      </c>
      <c r="T1246">
        <f>VLOOKUP("H"&amp;TEXT(L1246,"0"),Punten!$A$1:$E$37,5,FALSE)</f>
        <v>0</v>
      </c>
      <c r="U1246">
        <f>VLOOKUP("F"&amp;TEXT(M1246,"0"),Punten!$A$2:$E$158,5,FALSE)</f>
        <v>0</v>
      </c>
      <c r="V1246">
        <f t="shared" si="120"/>
        <v>0</v>
      </c>
      <c r="W1246" t="str">
        <f t="shared" si="118"/>
        <v/>
      </c>
      <c r="X1246">
        <f t="shared" si="115"/>
        <v>514</v>
      </c>
      <c r="Y1246" t="e">
        <f>VLOOKUP(A1246,Klasses!$A$2:$B$100,2,FALSE)</f>
        <v>#N/A</v>
      </c>
      <c r="Z1246" t="s">
        <v>198</v>
      </c>
      <c r="AA1246">
        <f t="shared" si="116"/>
        <v>0</v>
      </c>
      <c r="AB1246">
        <f t="shared" si="119"/>
        <v>0</v>
      </c>
    </row>
    <row r="1247" spans="15:28" x14ac:dyDescent="0.25">
      <c r="O1247">
        <f t="shared" si="117"/>
        <v>0</v>
      </c>
      <c r="P1247">
        <f>VLOOKUP("M"&amp;TEXT(G1247,"0"),Punten!$A$1:$E$37,5,FALSE)</f>
        <v>0</v>
      </c>
      <c r="Q1247">
        <f>VLOOKUP("M"&amp;TEXT(H1247,"0"),Punten!$A$1:$E$37,5,FALSE)</f>
        <v>0</v>
      </c>
      <c r="R1247">
        <f>VLOOKUP("M"&amp;TEXT(I1247,"0"),Punten!$A$1:$E$37,5,FALSE)</f>
        <v>0</v>
      </c>
      <c r="S1247">
        <f>VLOOKUP("K"&amp;TEXT(M1247,"0"),Punten!$A$1:$E$37,5,FALSE)</f>
        <v>0</v>
      </c>
      <c r="T1247">
        <f>VLOOKUP("H"&amp;TEXT(L1247,"0"),Punten!$A$1:$E$37,5,FALSE)</f>
        <v>0</v>
      </c>
      <c r="U1247">
        <f>VLOOKUP("F"&amp;TEXT(M1247,"0"),Punten!$A$2:$E$158,5,FALSE)</f>
        <v>0</v>
      </c>
      <c r="V1247">
        <f t="shared" si="120"/>
        <v>0</v>
      </c>
      <c r="W1247" t="str">
        <f t="shared" si="118"/>
        <v/>
      </c>
      <c r="X1247">
        <f t="shared" si="115"/>
        <v>515</v>
      </c>
      <c r="Y1247" t="e">
        <f>VLOOKUP(A1247,Klasses!$A$2:$B$100,2,FALSE)</f>
        <v>#N/A</v>
      </c>
      <c r="Z1247" t="s">
        <v>198</v>
      </c>
      <c r="AA1247">
        <f t="shared" si="116"/>
        <v>0</v>
      </c>
      <c r="AB1247">
        <f t="shared" si="119"/>
        <v>0</v>
      </c>
    </row>
    <row r="1248" spans="15:28" x14ac:dyDescent="0.25">
      <c r="O1248">
        <f t="shared" si="117"/>
        <v>0</v>
      </c>
      <c r="P1248">
        <f>VLOOKUP("M"&amp;TEXT(G1248,"0"),Punten!$A$1:$E$37,5,FALSE)</f>
        <v>0</v>
      </c>
      <c r="Q1248">
        <f>VLOOKUP("M"&amp;TEXT(H1248,"0"),Punten!$A$1:$E$37,5,FALSE)</f>
        <v>0</v>
      </c>
      <c r="R1248">
        <f>VLOOKUP("M"&amp;TEXT(I1248,"0"),Punten!$A$1:$E$37,5,FALSE)</f>
        <v>0</v>
      </c>
      <c r="S1248">
        <f>VLOOKUP("K"&amp;TEXT(M1248,"0"),Punten!$A$1:$E$37,5,FALSE)</f>
        <v>0</v>
      </c>
      <c r="T1248">
        <f>VLOOKUP("H"&amp;TEXT(L1248,"0"),Punten!$A$1:$E$37,5,FALSE)</f>
        <v>0</v>
      </c>
      <c r="U1248">
        <f>VLOOKUP("F"&amp;TEXT(M1248,"0"),Punten!$A$2:$E$158,5,FALSE)</f>
        <v>0</v>
      </c>
      <c r="V1248">
        <f t="shared" si="120"/>
        <v>0</v>
      </c>
      <c r="W1248" t="str">
        <f t="shared" si="118"/>
        <v/>
      </c>
      <c r="X1248">
        <f t="shared" si="115"/>
        <v>516</v>
      </c>
      <c r="Y1248" t="e">
        <f>VLOOKUP(A1248,Klasses!$A$2:$B$100,2,FALSE)</f>
        <v>#N/A</v>
      </c>
      <c r="Z1248" t="s">
        <v>198</v>
      </c>
      <c r="AA1248">
        <f t="shared" si="116"/>
        <v>0</v>
      </c>
      <c r="AB1248">
        <f t="shared" si="119"/>
        <v>0</v>
      </c>
    </row>
    <row r="1249" spans="15:28" x14ac:dyDescent="0.25">
      <c r="O1249">
        <f t="shared" si="117"/>
        <v>0</v>
      </c>
      <c r="P1249">
        <f>VLOOKUP("M"&amp;TEXT(G1249,"0"),Punten!$A$1:$E$37,5,FALSE)</f>
        <v>0</v>
      </c>
      <c r="Q1249">
        <f>VLOOKUP("M"&amp;TEXT(H1249,"0"),Punten!$A$1:$E$37,5,FALSE)</f>
        <v>0</v>
      </c>
      <c r="R1249">
        <f>VLOOKUP("M"&amp;TEXT(I1249,"0"),Punten!$A$1:$E$37,5,FALSE)</f>
        <v>0</v>
      </c>
      <c r="S1249">
        <f>VLOOKUP("K"&amp;TEXT(M1249,"0"),Punten!$A$1:$E$37,5,FALSE)</f>
        <v>0</v>
      </c>
      <c r="T1249">
        <f>VLOOKUP("H"&amp;TEXT(L1249,"0"),Punten!$A$1:$E$37,5,FALSE)</f>
        <v>0</v>
      </c>
      <c r="U1249">
        <f>VLOOKUP("F"&amp;TEXT(M1249,"0"),Punten!$A$2:$E$158,5,FALSE)</f>
        <v>0</v>
      </c>
      <c r="V1249">
        <f t="shared" si="120"/>
        <v>0</v>
      </c>
      <c r="W1249" t="str">
        <f t="shared" si="118"/>
        <v/>
      </c>
      <c r="X1249">
        <f t="shared" si="115"/>
        <v>517</v>
      </c>
      <c r="Y1249" t="e">
        <f>VLOOKUP(A1249,Klasses!$A$2:$B$100,2,FALSE)</f>
        <v>#N/A</v>
      </c>
      <c r="Z1249" t="s">
        <v>198</v>
      </c>
      <c r="AA1249">
        <f t="shared" si="116"/>
        <v>0</v>
      </c>
      <c r="AB1249">
        <f t="shared" si="119"/>
        <v>0</v>
      </c>
    </row>
    <row r="1250" spans="15:28" x14ac:dyDescent="0.25">
      <c r="O1250">
        <f t="shared" si="117"/>
        <v>0</v>
      </c>
      <c r="P1250">
        <f>VLOOKUP("M"&amp;TEXT(G1250,"0"),Punten!$A$1:$E$37,5,FALSE)</f>
        <v>0</v>
      </c>
      <c r="Q1250">
        <f>VLOOKUP("M"&amp;TEXT(H1250,"0"),Punten!$A$1:$E$37,5,FALSE)</f>
        <v>0</v>
      </c>
      <c r="R1250">
        <f>VLOOKUP("M"&amp;TEXT(I1250,"0"),Punten!$A$1:$E$37,5,FALSE)</f>
        <v>0</v>
      </c>
      <c r="S1250">
        <f>VLOOKUP("K"&amp;TEXT(M1250,"0"),Punten!$A$1:$E$37,5,FALSE)</f>
        <v>0</v>
      </c>
      <c r="T1250">
        <f>VLOOKUP("H"&amp;TEXT(L1250,"0"),Punten!$A$1:$E$37,5,FALSE)</f>
        <v>0</v>
      </c>
      <c r="U1250">
        <f>VLOOKUP("F"&amp;TEXT(M1250,"0"),Punten!$A$2:$E$158,5,FALSE)</f>
        <v>0</v>
      </c>
      <c r="V1250">
        <f t="shared" si="120"/>
        <v>0</v>
      </c>
      <c r="W1250" t="str">
        <f t="shared" si="118"/>
        <v/>
      </c>
      <c r="X1250">
        <f t="shared" si="115"/>
        <v>518</v>
      </c>
      <c r="Y1250" t="e">
        <f>VLOOKUP(A1250,Klasses!$A$2:$B$100,2,FALSE)</f>
        <v>#N/A</v>
      </c>
      <c r="Z1250" t="s">
        <v>198</v>
      </c>
      <c r="AA1250">
        <f t="shared" si="116"/>
        <v>0</v>
      </c>
      <c r="AB1250">
        <f t="shared" si="119"/>
        <v>0</v>
      </c>
    </row>
    <row r="1251" spans="15:28" x14ac:dyDescent="0.25">
      <c r="O1251">
        <f t="shared" si="117"/>
        <v>0</v>
      </c>
      <c r="P1251">
        <f>VLOOKUP("M"&amp;TEXT(G1251,"0"),Punten!$A$1:$E$37,5,FALSE)</f>
        <v>0</v>
      </c>
      <c r="Q1251">
        <f>VLOOKUP("M"&amp;TEXT(H1251,"0"),Punten!$A$1:$E$37,5,FALSE)</f>
        <v>0</v>
      </c>
      <c r="R1251">
        <f>VLOOKUP("M"&amp;TEXT(I1251,"0"),Punten!$A$1:$E$37,5,FALSE)</f>
        <v>0</v>
      </c>
      <c r="S1251">
        <f>VLOOKUP("K"&amp;TEXT(M1251,"0"),Punten!$A$1:$E$37,5,FALSE)</f>
        <v>0</v>
      </c>
      <c r="T1251">
        <f>VLOOKUP("H"&amp;TEXT(L1251,"0"),Punten!$A$1:$E$37,5,FALSE)</f>
        <v>0</v>
      </c>
      <c r="U1251">
        <f>VLOOKUP("F"&amp;TEXT(M1251,"0"),Punten!$A$2:$E$158,5,FALSE)</f>
        <v>0</v>
      </c>
      <c r="V1251">
        <f t="shared" si="120"/>
        <v>0</v>
      </c>
      <c r="W1251" t="str">
        <f t="shared" si="118"/>
        <v/>
      </c>
      <c r="X1251">
        <f t="shared" si="115"/>
        <v>519</v>
      </c>
      <c r="Y1251" t="e">
        <f>VLOOKUP(A1251,Klasses!$A$2:$B$100,2,FALSE)</f>
        <v>#N/A</v>
      </c>
      <c r="Z1251" t="s">
        <v>198</v>
      </c>
      <c r="AA1251">
        <f t="shared" si="116"/>
        <v>0</v>
      </c>
      <c r="AB1251">
        <f t="shared" si="119"/>
        <v>0</v>
      </c>
    </row>
    <row r="1252" spans="15:28" x14ac:dyDescent="0.25">
      <c r="O1252">
        <f t="shared" si="117"/>
        <v>0</v>
      </c>
      <c r="P1252">
        <f>VLOOKUP("M"&amp;TEXT(G1252,"0"),Punten!$A$1:$E$37,5,FALSE)</f>
        <v>0</v>
      </c>
      <c r="Q1252">
        <f>VLOOKUP("M"&amp;TEXT(H1252,"0"),Punten!$A$1:$E$37,5,FALSE)</f>
        <v>0</v>
      </c>
      <c r="R1252">
        <f>VLOOKUP("M"&amp;TEXT(I1252,"0"),Punten!$A$1:$E$37,5,FALSE)</f>
        <v>0</v>
      </c>
      <c r="S1252">
        <f>VLOOKUP("K"&amp;TEXT(M1252,"0"),Punten!$A$1:$E$37,5,FALSE)</f>
        <v>0</v>
      </c>
      <c r="T1252">
        <f>VLOOKUP("H"&amp;TEXT(L1252,"0"),Punten!$A$1:$E$37,5,FALSE)</f>
        <v>0</v>
      </c>
      <c r="U1252">
        <f>VLOOKUP("F"&amp;TEXT(M1252,"0"),Punten!$A$2:$E$158,5,FALSE)</f>
        <v>0</v>
      </c>
      <c r="V1252">
        <f t="shared" si="120"/>
        <v>0</v>
      </c>
      <c r="W1252" t="str">
        <f t="shared" si="118"/>
        <v/>
      </c>
      <c r="X1252">
        <f t="shared" si="115"/>
        <v>520</v>
      </c>
      <c r="Y1252" t="e">
        <f>VLOOKUP(A1252,Klasses!$A$2:$B$100,2,FALSE)</f>
        <v>#N/A</v>
      </c>
      <c r="Z1252" t="s">
        <v>198</v>
      </c>
      <c r="AA1252">
        <f t="shared" si="116"/>
        <v>0</v>
      </c>
      <c r="AB1252">
        <f t="shared" si="119"/>
        <v>0</v>
      </c>
    </row>
    <row r="1253" spans="15:28" x14ac:dyDescent="0.25">
      <c r="O1253">
        <f t="shared" si="117"/>
        <v>0</v>
      </c>
      <c r="P1253">
        <f>VLOOKUP("M"&amp;TEXT(G1253,"0"),Punten!$A$1:$E$37,5,FALSE)</f>
        <v>0</v>
      </c>
      <c r="Q1253">
        <f>VLOOKUP("M"&amp;TEXT(H1253,"0"),Punten!$A$1:$E$37,5,FALSE)</f>
        <v>0</v>
      </c>
      <c r="R1253">
        <f>VLOOKUP("M"&amp;TEXT(I1253,"0"),Punten!$A$1:$E$37,5,FALSE)</f>
        <v>0</v>
      </c>
      <c r="S1253">
        <f>VLOOKUP("K"&amp;TEXT(M1253,"0"),Punten!$A$1:$E$37,5,FALSE)</f>
        <v>0</v>
      </c>
      <c r="T1253">
        <f>VLOOKUP("H"&amp;TEXT(L1253,"0"),Punten!$A$1:$E$37,5,FALSE)</f>
        <v>0</v>
      </c>
      <c r="U1253">
        <f>VLOOKUP("F"&amp;TEXT(M1253,"0"),Punten!$A$2:$E$158,5,FALSE)</f>
        <v>0</v>
      </c>
      <c r="V1253">
        <f t="shared" si="120"/>
        <v>0</v>
      </c>
      <c r="W1253" t="str">
        <f t="shared" si="118"/>
        <v/>
      </c>
      <c r="X1253">
        <f t="shared" si="115"/>
        <v>521</v>
      </c>
      <c r="Y1253" t="e">
        <f>VLOOKUP(A1253,Klasses!$A$2:$B$100,2,FALSE)</f>
        <v>#N/A</v>
      </c>
      <c r="Z1253" t="s">
        <v>198</v>
      </c>
      <c r="AA1253">
        <f t="shared" si="116"/>
        <v>0</v>
      </c>
      <c r="AB1253">
        <f t="shared" si="119"/>
        <v>0</v>
      </c>
    </row>
    <row r="1254" spans="15:28" x14ac:dyDescent="0.25">
      <c r="O1254">
        <f t="shared" si="117"/>
        <v>0</v>
      </c>
      <c r="P1254">
        <f>VLOOKUP("M"&amp;TEXT(G1254,"0"),Punten!$A$1:$E$37,5,FALSE)</f>
        <v>0</v>
      </c>
      <c r="Q1254">
        <f>VLOOKUP("M"&amp;TEXT(H1254,"0"),Punten!$A$1:$E$37,5,FALSE)</f>
        <v>0</v>
      </c>
      <c r="R1254">
        <f>VLOOKUP("M"&amp;TEXT(I1254,"0"),Punten!$A$1:$E$37,5,FALSE)</f>
        <v>0</v>
      </c>
      <c r="S1254">
        <f>VLOOKUP("K"&amp;TEXT(M1254,"0"),Punten!$A$1:$E$37,5,FALSE)</f>
        <v>0</v>
      </c>
      <c r="T1254">
        <f>VLOOKUP("H"&amp;TEXT(L1254,"0"),Punten!$A$1:$E$37,5,FALSE)</f>
        <v>0</v>
      </c>
      <c r="U1254">
        <f>VLOOKUP("F"&amp;TEXT(M1254,"0"),Punten!$A$2:$E$158,5,FALSE)</f>
        <v>0</v>
      </c>
      <c r="V1254">
        <f t="shared" si="120"/>
        <v>0</v>
      </c>
      <c r="W1254" t="str">
        <f t="shared" si="118"/>
        <v/>
      </c>
      <c r="X1254">
        <f t="shared" si="115"/>
        <v>522</v>
      </c>
      <c r="Y1254" t="e">
        <f>VLOOKUP(A1254,Klasses!$A$2:$B$100,2,FALSE)</f>
        <v>#N/A</v>
      </c>
      <c r="Z1254" t="s">
        <v>198</v>
      </c>
      <c r="AA1254">
        <f t="shared" si="116"/>
        <v>0</v>
      </c>
      <c r="AB1254">
        <f t="shared" si="119"/>
        <v>0</v>
      </c>
    </row>
    <row r="1255" spans="15:28" x14ac:dyDescent="0.25">
      <c r="O1255">
        <f t="shared" si="117"/>
        <v>0</v>
      </c>
      <c r="P1255">
        <f>VLOOKUP("M"&amp;TEXT(G1255,"0"),Punten!$A$1:$E$37,5,FALSE)</f>
        <v>0</v>
      </c>
      <c r="Q1255">
        <f>VLOOKUP("M"&amp;TEXT(H1255,"0"),Punten!$A$1:$E$37,5,FALSE)</f>
        <v>0</v>
      </c>
      <c r="R1255">
        <f>VLOOKUP("M"&amp;TEXT(I1255,"0"),Punten!$A$1:$E$37,5,FALSE)</f>
        <v>0</v>
      </c>
      <c r="S1255">
        <f>VLOOKUP("K"&amp;TEXT(M1255,"0"),Punten!$A$1:$E$37,5,FALSE)</f>
        <v>0</v>
      </c>
      <c r="T1255">
        <f>VLOOKUP("H"&amp;TEXT(L1255,"0"),Punten!$A$1:$E$37,5,FALSE)</f>
        <v>0</v>
      </c>
      <c r="U1255">
        <f>VLOOKUP("F"&amp;TEXT(M1255,"0"),Punten!$A$2:$E$158,5,FALSE)</f>
        <v>0</v>
      </c>
      <c r="V1255">
        <f t="shared" si="120"/>
        <v>0</v>
      </c>
      <c r="W1255" t="str">
        <f t="shared" si="118"/>
        <v/>
      </c>
      <c r="X1255">
        <f t="shared" si="115"/>
        <v>523</v>
      </c>
      <c r="Y1255" t="e">
        <f>VLOOKUP(A1255,Klasses!$A$2:$B$100,2,FALSE)</f>
        <v>#N/A</v>
      </c>
      <c r="Z1255" t="s">
        <v>198</v>
      </c>
      <c r="AA1255">
        <f t="shared" si="116"/>
        <v>0</v>
      </c>
      <c r="AB1255">
        <f t="shared" si="119"/>
        <v>0</v>
      </c>
    </row>
    <row r="1256" spans="15:28" x14ac:dyDescent="0.25">
      <c r="O1256">
        <f t="shared" si="117"/>
        <v>0</v>
      </c>
      <c r="P1256">
        <f>VLOOKUP("M"&amp;TEXT(G1256,"0"),Punten!$A$1:$E$37,5,FALSE)</f>
        <v>0</v>
      </c>
      <c r="Q1256">
        <f>VLOOKUP("M"&amp;TEXT(H1256,"0"),Punten!$A$1:$E$37,5,FALSE)</f>
        <v>0</v>
      </c>
      <c r="R1256">
        <f>VLOOKUP("M"&amp;TEXT(I1256,"0"),Punten!$A$1:$E$37,5,FALSE)</f>
        <v>0</v>
      </c>
      <c r="S1256">
        <f>VLOOKUP("K"&amp;TEXT(M1256,"0"),Punten!$A$1:$E$37,5,FALSE)</f>
        <v>0</v>
      </c>
      <c r="T1256">
        <f>VLOOKUP("H"&amp;TEXT(L1256,"0"),Punten!$A$1:$E$37,5,FALSE)</f>
        <v>0</v>
      </c>
      <c r="U1256">
        <f>VLOOKUP("F"&amp;TEXT(M1256,"0"),Punten!$A$2:$E$158,5,FALSE)</f>
        <v>0</v>
      </c>
      <c r="V1256">
        <f t="shared" si="120"/>
        <v>0</v>
      </c>
      <c r="W1256" t="str">
        <f t="shared" si="118"/>
        <v/>
      </c>
      <c r="X1256">
        <f t="shared" si="115"/>
        <v>524</v>
      </c>
      <c r="Y1256" t="e">
        <f>VLOOKUP(A1256,Klasses!$A$2:$B$100,2,FALSE)</f>
        <v>#N/A</v>
      </c>
      <c r="Z1256" t="s">
        <v>198</v>
      </c>
      <c r="AA1256">
        <f t="shared" si="116"/>
        <v>0</v>
      </c>
      <c r="AB1256">
        <f t="shared" si="119"/>
        <v>0</v>
      </c>
    </row>
    <row r="1257" spans="15:28" x14ac:dyDescent="0.25">
      <c r="O1257">
        <f t="shared" si="117"/>
        <v>0</v>
      </c>
      <c r="P1257">
        <f>VLOOKUP("M"&amp;TEXT(G1257,"0"),Punten!$A$1:$E$37,5,FALSE)</f>
        <v>0</v>
      </c>
      <c r="Q1257">
        <f>VLOOKUP("M"&amp;TEXT(H1257,"0"),Punten!$A$1:$E$37,5,FALSE)</f>
        <v>0</v>
      </c>
      <c r="R1257">
        <f>VLOOKUP("M"&amp;TEXT(I1257,"0"),Punten!$A$1:$E$37,5,FALSE)</f>
        <v>0</v>
      </c>
      <c r="S1257">
        <f>VLOOKUP("K"&amp;TEXT(M1257,"0"),Punten!$A$1:$E$37,5,FALSE)</f>
        <v>0</v>
      </c>
      <c r="T1257">
        <f>VLOOKUP("H"&amp;TEXT(L1257,"0"),Punten!$A$1:$E$37,5,FALSE)</f>
        <v>0</v>
      </c>
      <c r="U1257">
        <f>VLOOKUP("F"&amp;TEXT(M1257,"0"),Punten!$A$2:$E$158,5,FALSE)</f>
        <v>0</v>
      </c>
      <c r="V1257">
        <f t="shared" si="120"/>
        <v>0</v>
      </c>
      <c r="W1257" t="str">
        <f t="shared" si="118"/>
        <v/>
      </c>
      <c r="X1257">
        <f t="shared" ref="X1257:X1320" si="121">IF(F1256&lt;&gt;F1257,1,X1256+1)</f>
        <v>525</v>
      </c>
      <c r="Y1257" t="e">
        <f>VLOOKUP(A1257,Klasses!$A$2:$B$100,2,FALSE)</f>
        <v>#N/A</v>
      </c>
      <c r="Z1257" t="s">
        <v>198</v>
      </c>
      <c r="AA1257">
        <f t="shared" si="116"/>
        <v>0</v>
      </c>
      <c r="AB1257">
        <f t="shared" si="119"/>
        <v>0</v>
      </c>
    </row>
    <row r="1258" spans="15:28" x14ac:dyDescent="0.25">
      <c r="O1258">
        <f t="shared" si="117"/>
        <v>0</v>
      </c>
      <c r="P1258">
        <f>VLOOKUP("M"&amp;TEXT(G1258,"0"),Punten!$A$1:$E$37,5,FALSE)</f>
        <v>0</v>
      </c>
      <c r="Q1258">
        <f>VLOOKUP("M"&amp;TEXT(H1258,"0"),Punten!$A$1:$E$37,5,FALSE)</f>
        <v>0</v>
      </c>
      <c r="R1258">
        <f>VLOOKUP("M"&amp;TEXT(I1258,"0"),Punten!$A$1:$E$37,5,FALSE)</f>
        <v>0</v>
      </c>
      <c r="S1258">
        <f>VLOOKUP("K"&amp;TEXT(M1258,"0"),Punten!$A$1:$E$37,5,FALSE)</f>
        <v>0</v>
      </c>
      <c r="T1258">
        <f>VLOOKUP("H"&amp;TEXT(L1258,"0"),Punten!$A$1:$E$37,5,FALSE)</f>
        <v>0</v>
      </c>
      <c r="U1258">
        <f>VLOOKUP("F"&amp;TEXT(M1258,"0"),Punten!$A$2:$E$158,5,FALSE)</f>
        <v>0</v>
      </c>
      <c r="V1258">
        <f t="shared" si="120"/>
        <v>0</v>
      </c>
      <c r="W1258" t="str">
        <f t="shared" si="118"/>
        <v/>
      </c>
      <c r="X1258">
        <f t="shared" si="121"/>
        <v>526</v>
      </c>
      <c r="Y1258" t="e">
        <f>VLOOKUP(A1258,Klasses!$A$2:$B$100,2,FALSE)</f>
        <v>#N/A</v>
      </c>
      <c r="Z1258" t="s">
        <v>198</v>
      </c>
      <c r="AA1258">
        <f t="shared" si="116"/>
        <v>0</v>
      </c>
      <c r="AB1258">
        <f t="shared" si="119"/>
        <v>0</v>
      </c>
    </row>
    <row r="1259" spans="15:28" x14ac:dyDescent="0.25">
      <c r="O1259">
        <f t="shared" si="117"/>
        <v>0</v>
      </c>
      <c r="P1259">
        <f>VLOOKUP("M"&amp;TEXT(G1259,"0"),Punten!$A$1:$E$37,5,FALSE)</f>
        <v>0</v>
      </c>
      <c r="Q1259">
        <f>VLOOKUP("M"&amp;TEXT(H1259,"0"),Punten!$A$1:$E$37,5,FALSE)</f>
        <v>0</v>
      </c>
      <c r="R1259">
        <f>VLOOKUP("M"&amp;TEXT(I1259,"0"),Punten!$A$1:$E$37,5,FALSE)</f>
        <v>0</v>
      </c>
      <c r="S1259">
        <f>VLOOKUP("K"&amp;TEXT(M1259,"0"),Punten!$A$1:$E$37,5,FALSE)</f>
        <v>0</v>
      </c>
      <c r="T1259">
        <f>VLOOKUP("H"&amp;TEXT(L1259,"0"),Punten!$A$1:$E$37,5,FALSE)</f>
        <v>0</v>
      </c>
      <c r="U1259">
        <f>VLOOKUP("F"&amp;TEXT(M1259,"0"),Punten!$A$2:$E$158,5,FALSE)</f>
        <v>0</v>
      </c>
      <c r="V1259">
        <f t="shared" si="120"/>
        <v>0</v>
      </c>
      <c r="W1259" t="str">
        <f t="shared" si="118"/>
        <v/>
      </c>
      <c r="X1259">
        <f t="shared" si="121"/>
        <v>527</v>
      </c>
      <c r="Y1259" t="e">
        <f>VLOOKUP(A1259,Klasses!$A$2:$B$100,2,FALSE)</f>
        <v>#N/A</v>
      </c>
      <c r="Z1259" t="s">
        <v>198</v>
      </c>
      <c r="AA1259">
        <f t="shared" si="116"/>
        <v>0</v>
      </c>
      <c r="AB1259">
        <f t="shared" si="119"/>
        <v>0</v>
      </c>
    </row>
    <row r="1260" spans="15:28" x14ac:dyDescent="0.25">
      <c r="O1260">
        <f t="shared" si="117"/>
        <v>0</v>
      </c>
      <c r="P1260">
        <f>VLOOKUP("M"&amp;TEXT(G1260,"0"),Punten!$A$1:$E$37,5,FALSE)</f>
        <v>0</v>
      </c>
      <c r="Q1260">
        <f>VLOOKUP("M"&amp;TEXT(H1260,"0"),Punten!$A$1:$E$37,5,FALSE)</f>
        <v>0</v>
      </c>
      <c r="R1260">
        <f>VLOOKUP("M"&amp;TEXT(I1260,"0"),Punten!$A$1:$E$37,5,FALSE)</f>
        <v>0</v>
      </c>
      <c r="S1260">
        <f>VLOOKUP("K"&amp;TEXT(M1260,"0"),Punten!$A$1:$E$37,5,FALSE)</f>
        <v>0</v>
      </c>
      <c r="T1260">
        <f>VLOOKUP("H"&amp;TEXT(L1260,"0"),Punten!$A$1:$E$37,5,FALSE)</f>
        <v>0</v>
      </c>
      <c r="U1260">
        <f>VLOOKUP("F"&amp;TEXT(M1260,"0"),Punten!$A$2:$E$158,5,FALSE)</f>
        <v>0</v>
      </c>
      <c r="V1260">
        <f t="shared" si="120"/>
        <v>0</v>
      </c>
      <c r="W1260" t="str">
        <f t="shared" si="118"/>
        <v/>
      </c>
      <c r="X1260">
        <f t="shared" si="121"/>
        <v>528</v>
      </c>
      <c r="Y1260" t="e">
        <f>VLOOKUP(A1260,Klasses!$A$2:$B$100,2,FALSE)</f>
        <v>#N/A</v>
      </c>
      <c r="Z1260" t="s">
        <v>198</v>
      </c>
      <c r="AA1260">
        <f t="shared" si="116"/>
        <v>0</v>
      </c>
      <c r="AB1260">
        <f t="shared" si="119"/>
        <v>0</v>
      </c>
    </row>
    <row r="1261" spans="15:28" x14ac:dyDescent="0.25">
      <c r="O1261">
        <f t="shared" si="117"/>
        <v>0</v>
      </c>
      <c r="P1261">
        <f>VLOOKUP("M"&amp;TEXT(G1261,"0"),Punten!$A$1:$E$37,5,FALSE)</f>
        <v>0</v>
      </c>
      <c r="Q1261">
        <f>VLOOKUP("M"&amp;TEXT(H1261,"0"),Punten!$A$1:$E$37,5,FALSE)</f>
        <v>0</v>
      </c>
      <c r="R1261">
        <f>VLOOKUP("M"&amp;TEXT(I1261,"0"),Punten!$A$1:$E$37,5,FALSE)</f>
        <v>0</v>
      </c>
      <c r="S1261">
        <f>VLOOKUP("K"&amp;TEXT(M1261,"0"),Punten!$A$1:$E$37,5,FALSE)</f>
        <v>0</v>
      </c>
      <c r="T1261">
        <f>VLOOKUP("H"&amp;TEXT(L1261,"0"),Punten!$A$1:$E$37,5,FALSE)</f>
        <v>0</v>
      </c>
      <c r="U1261">
        <f>VLOOKUP("F"&amp;TEXT(M1261,"0"),Punten!$A$2:$E$158,5,FALSE)</f>
        <v>0</v>
      </c>
      <c r="V1261">
        <f t="shared" si="120"/>
        <v>0</v>
      </c>
      <c r="W1261" t="str">
        <f t="shared" si="118"/>
        <v/>
      </c>
      <c r="X1261">
        <f t="shared" si="121"/>
        <v>529</v>
      </c>
      <c r="Y1261" t="e">
        <f>VLOOKUP(A1261,Klasses!$A$2:$B$100,2,FALSE)</f>
        <v>#N/A</v>
      </c>
      <c r="Z1261" t="s">
        <v>198</v>
      </c>
      <c r="AA1261">
        <f t="shared" si="116"/>
        <v>0</v>
      </c>
      <c r="AB1261">
        <f t="shared" si="119"/>
        <v>0</v>
      </c>
    </row>
    <row r="1262" spans="15:28" x14ac:dyDescent="0.25">
      <c r="O1262">
        <f t="shared" si="117"/>
        <v>0</v>
      </c>
      <c r="P1262">
        <f>VLOOKUP("M"&amp;TEXT(G1262,"0"),Punten!$A$1:$E$37,5,FALSE)</f>
        <v>0</v>
      </c>
      <c r="Q1262">
        <f>VLOOKUP("M"&amp;TEXT(H1262,"0"),Punten!$A$1:$E$37,5,FALSE)</f>
        <v>0</v>
      </c>
      <c r="R1262">
        <f>VLOOKUP("M"&amp;TEXT(I1262,"0"),Punten!$A$1:$E$37,5,FALSE)</f>
        <v>0</v>
      </c>
      <c r="S1262">
        <f>VLOOKUP("K"&amp;TEXT(M1262,"0"),Punten!$A$1:$E$37,5,FALSE)</f>
        <v>0</v>
      </c>
      <c r="T1262">
        <f>VLOOKUP("H"&amp;TEXT(L1262,"0"),Punten!$A$1:$E$37,5,FALSE)</f>
        <v>0</v>
      </c>
      <c r="U1262">
        <f>VLOOKUP("F"&amp;TEXT(M1262,"0"),Punten!$A$2:$E$158,5,FALSE)</f>
        <v>0</v>
      </c>
      <c r="V1262">
        <f t="shared" si="120"/>
        <v>0</v>
      </c>
      <c r="W1262" t="str">
        <f t="shared" si="118"/>
        <v/>
      </c>
      <c r="X1262">
        <f t="shared" si="121"/>
        <v>530</v>
      </c>
      <c r="Y1262" t="e">
        <f>VLOOKUP(A1262,Klasses!$A$2:$B$100,2,FALSE)</f>
        <v>#N/A</v>
      </c>
      <c r="Z1262" t="s">
        <v>198</v>
      </c>
      <c r="AA1262">
        <f t="shared" si="116"/>
        <v>0</v>
      </c>
      <c r="AB1262">
        <f t="shared" si="119"/>
        <v>0</v>
      </c>
    </row>
    <row r="1263" spans="15:28" x14ac:dyDescent="0.25">
      <c r="O1263">
        <f t="shared" si="117"/>
        <v>0</v>
      </c>
      <c r="P1263">
        <f>VLOOKUP("M"&amp;TEXT(G1263,"0"),Punten!$A$1:$E$37,5,FALSE)</f>
        <v>0</v>
      </c>
      <c r="Q1263">
        <f>VLOOKUP("M"&amp;TEXT(H1263,"0"),Punten!$A$1:$E$37,5,FALSE)</f>
        <v>0</v>
      </c>
      <c r="R1263">
        <f>VLOOKUP("M"&amp;TEXT(I1263,"0"),Punten!$A$1:$E$37,5,FALSE)</f>
        <v>0</v>
      </c>
      <c r="S1263">
        <f>VLOOKUP("K"&amp;TEXT(M1263,"0"),Punten!$A$1:$E$37,5,FALSE)</f>
        <v>0</v>
      </c>
      <c r="T1263">
        <f>VLOOKUP("H"&amp;TEXT(L1263,"0"),Punten!$A$1:$E$37,5,FALSE)</f>
        <v>0</v>
      </c>
      <c r="U1263">
        <f>VLOOKUP("F"&amp;TEXT(M1263,"0"),Punten!$A$2:$E$158,5,FALSE)</f>
        <v>0</v>
      </c>
      <c r="V1263">
        <f t="shared" si="120"/>
        <v>0</v>
      </c>
      <c r="W1263" t="str">
        <f t="shared" si="118"/>
        <v/>
      </c>
      <c r="X1263">
        <f t="shared" si="121"/>
        <v>531</v>
      </c>
      <c r="Y1263" t="e">
        <f>VLOOKUP(A1263,Klasses!$A$2:$B$100,2,FALSE)</f>
        <v>#N/A</v>
      </c>
      <c r="Z1263" t="s">
        <v>198</v>
      </c>
      <c r="AA1263">
        <f t="shared" si="116"/>
        <v>0</v>
      </c>
      <c r="AB1263">
        <f t="shared" si="119"/>
        <v>0</v>
      </c>
    </row>
    <row r="1264" spans="15:28" x14ac:dyDescent="0.25">
      <c r="O1264">
        <f t="shared" si="117"/>
        <v>0</v>
      </c>
      <c r="P1264">
        <f>VLOOKUP("M"&amp;TEXT(G1264,"0"),Punten!$A$1:$E$37,5,FALSE)</f>
        <v>0</v>
      </c>
      <c r="Q1264">
        <f>VLOOKUP("M"&amp;TEXT(H1264,"0"),Punten!$A$1:$E$37,5,FALSE)</f>
        <v>0</v>
      </c>
      <c r="R1264">
        <f>VLOOKUP("M"&amp;TEXT(I1264,"0"),Punten!$A$1:$E$37,5,FALSE)</f>
        <v>0</v>
      </c>
      <c r="S1264">
        <f>VLOOKUP("K"&amp;TEXT(M1264,"0"),Punten!$A$1:$E$37,5,FALSE)</f>
        <v>0</v>
      </c>
      <c r="T1264">
        <f>VLOOKUP("H"&amp;TEXT(L1264,"0"),Punten!$A$1:$E$37,5,FALSE)</f>
        <v>0</v>
      </c>
      <c r="U1264">
        <f>VLOOKUP("F"&amp;TEXT(M1264,"0"),Punten!$A$2:$E$158,5,FALSE)</f>
        <v>0</v>
      </c>
      <c r="V1264">
        <f t="shared" si="120"/>
        <v>0</v>
      </c>
      <c r="W1264" t="str">
        <f t="shared" si="118"/>
        <v/>
      </c>
      <c r="X1264">
        <f t="shared" si="121"/>
        <v>532</v>
      </c>
      <c r="Y1264" t="e">
        <f>VLOOKUP(A1264,Klasses!$A$2:$B$100,2,FALSE)</f>
        <v>#N/A</v>
      </c>
      <c r="Z1264" t="s">
        <v>198</v>
      </c>
      <c r="AA1264">
        <f t="shared" si="116"/>
        <v>0</v>
      </c>
      <c r="AB1264">
        <f t="shared" si="119"/>
        <v>0</v>
      </c>
    </row>
    <row r="1265" spans="15:28" x14ac:dyDescent="0.25">
      <c r="O1265">
        <f t="shared" si="117"/>
        <v>0</v>
      </c>
      <c r="P1265">
        <f>VLOOKUP("M"&amp;TEXT(G1265,"0"),Punten!$A$1:$E$37,5,FALSE)</f>
        <v>0</v>
      </c>
      <c r="Q1265">
        <f>VLOOKUP("M"&amp;TEXT(H1265,"0"),Punten!$A$1:$E$37,5,FALSE)</f>
        <v>0</v>
      </c>
      <c r="R1265">
        <f>VLOOKUP("M"&amp;TEXT(I1265,"0"),Punten!$A$1:$E$37,5,FALSE)</f>
        <v>0</v>
      </c>
      <c r="S1265">
        <f>VLOOKUP("K"&amp;TEXT(M1265,"0"),Punten!$A$1:$E$37,5,FALSE)</f>
        <v>0</v>
      </c>
      <c r="T1265">
        <f>VLOOKUP("H"&amp;TEXT(L1265,"0"),Punten!$A$1:$E$37,5,FALSE)</f>
        <v>0</v>
      </c>
      <c r="U1265">
        <f>VLOOKUP("F"&amp;TEXT(M1265,"0"),Punten!$A$2:$E$158,5,FALSE)</f>
        <v>0</v>
      </c>
      <c r="V1265">
        <f t="shared" si="120"/>
        <v>0</v>
      </c>
      <c r="W1265" t="str">
        <f t="shared" si="118"/>
        <v/>
      </c>
      <c r="X1265">
        <f t="shared" si="121"/>
        <v>533</v>
      </c>
      <c r="Y1265" t="e">
        <f>VLOOKUP(A1265,Klasses!$A$2:$B$100,2,FALSE)</f>
        <v>#N/A</v>
      </c>
      <c r="Z1265" t="s">
        <v>198</v>
      </c>
      <c r="AA1265">
        <f t="shared" si="116"/>
        <v>0</v>
      </c>
      <c r="AB1265">
        <f t="shared" si="119"/>
        <v>0</v>
      </c>
    </row>
    <row r="1266" spans="15:28" x14ac:dyDescent="0.25">
      <c r="O1266">
        <f t="shared" si="117"/>
        <v>0</v>
      </c>
      <c r="P1266">
        <f>VLOOKUP("M"&amp;TEXT(G1266,"0"),Punten!$A$1:$E$37,5,FALSE)</f>
        <v>0</v>
      </c>
      <c r="Q1266">
        <f>VLOOKUP("M"&amp;TEXT(H1266,"0"),Punten!$A$1:$E$37,5,FALSE)</f>
        <v>0</v>
      </c>
      <c r="R1266">
        <f>VLOOKUP("M"&amp;TEXT(I1266,"0"),Punten!$A$1:$E$37,5,FALSE)</f>
        <v>0</v>
      </c>
      <c r="S1266">
        <f>VLOOKUP("K"&amp;TEXT(M1266,"0"),Punten!$A$1:$E$37,5,FALSE)</f>
        <v>0</v>
      </c>
      <c r="T1266">
        <f>VLOOKUP("H"&amp;TEXT(L1266,"0"),Punten!$A$1:$E$37,5,FALSE)</f>
        <v>0</v>
      </c>
      <c r="U1266">
        <f>VLOOKUP("F"&amp;TEXT(M1266,"0"),Punten!$A$2:$E$158,5,FALSE)</f>
        <v>0</v>
      </c>
      <c r="V1266">
        <f t="shared" si="120"/>
        <v>0</v>
      </c>
      <c r="W1266" t="str">
        <f t="shared" si="118"/>
        <v/>
      </c>
      <c r="X1266">
        <f t="shared" si="121"/>
        <v>534</v>
      </c>
      <c r="Y1266" t="e">
        <f>VLOOKUP(A1266,Klasses!$A$2:$B$100,2,FALSE)</f>
        <v>#N/A</v>
      </c>
      <c r="Z1266" t="s">
        <v>198</v>
      </c>
      <c r="AA1266">
        <f t="shared" ref="AA1266:AA1329" si="122">F1266</f>
        <v>0</v>
      </c>
      <c r="AB1266">
        <f t="shared" si="119"/>
        <v>0</v>
      </c>
    </row>
    <row r="1267" spans="15:28" x14ac:dyDescent="0.25">
      <c r="O1267">
        <f t="shared" si="117"/>
        <v>0</v>
      </c>
      <c r="P1267">
        <f>VLOOKUP("M"&amp;TEXT(G1267,"0"),Punten!$A$1:$E$37,5,FALSE)</f>
        <v>0</v>
      </c>
      <c r="Q1267">
        <f>VLOOKUP("M"&amp;TEXT(H1267,"0"),Punten!$A$1:$E$37,5,FALSE)</f>
        <v>0</v>
      </c>
      <c r="R1267">
        <f>VLOOKUP("M"&amp;TEXT(I1267,"0"),Punten!$A$1:$E$37,5,FALSE)</f>
        <v>0</v>
      </c>
      <c r="S1267">
        <f>VLOOKUP("K"&amp;TEXT(M1267,"0"),Punten!$A$1:$E$37,5,FALSE)</f>
        <v>0</v>
      </c>
      <c r="T1267">
        <f>VLOOKUP("H"&amp;TEXT(L1267,"0"),Punten!$A$1:$E$37,5,FALSE)</f>
        <v>0</v>
      </c>
      <c r="U1267">
        <f>VLOOKUP("F"&amp;TEXT(M1267,"0"),Punten!$A$2:$E$158,5,FALSE)</f>
        <v>0</v>
      </c>
      <c r="V1267">
        <f t="shared" si="120"/>
        <v>0</v>
      </c>
      <c r="W1267" t="str">
        <f t="shared" si="118"/>
        <v/>
      </c>
      <c r="X1267">
        <f t="shared" si="121"/>
        <v>535</v>
      </c>
      <c r="Y1267" t="e">
        <f>VLOOKUP(A1267,Klasses!$A$2:$B$100,2,FALSE)</f>
        <v>#N/A</v>
      </c>
      <c r="Z1267" t="s">
        <v>198</v>
      </c>
      <c r="AA1267">
        <f t="shared" si="122"/>
        <v>0</v>
      </c>
      <c r="AB1267">
        <f t="shared" si="119"/>
        <v>0</v>
      </c>
    </row>
    <row r="1268" spans="15:28" x14ac:dyDescent="0.25">
      <c r="O1268">
        <f t="shared" si="117"/>
        <v>0</v>
      </c>
      <c r="P1268">
        <f>VLOOKUP("M"&amp;TEXT(G1268,"0"),Punten!$A$1:$E$37,5,FALSE)</f>
        <v>0</v>
      </c>
      <c r="Q1268">
        <f>VLOOKUP("M"&amp;TEXT(H1268,"0"),Punten!$A$1:$E$37,5,FALSE)</f>
        <v>0</v>
      </c>
      <c r="R1268">
        <f>VLOOKUP("M"&amp;TEXT(I1268,"0"),Punten!$A$1:$E$37,5,FALSE)</f>
        <v>0</v>
      </c>
      <c r="S1268">
        <f>VLOOKUP("K"&amp;TEXT(M1268,"0"),Punten!$A$1:$E$37,5,FALSE)</f>
        <v>0</v>
      </c>
      <c r="T1268">
        <f>VLOOKUP("H"&amp;TEXT(L1268,"0"),Punten!$A$1:$E$37,5,FALSE)</f>
        <v>0</v>
      </c>
      <c r="U1268">
        <f>VLOOKUP("F"&amp;TEXT(M1268,"0"),Punten!$A$2:$E$158,5,FALSE)</f>
        <v>0</v>
      </c>
      <c r="V1268">
        <f t="shared" si="120"/>
        <v>0</v>
      </c>
      <c r="W1268" t="str">
        <f t="shared" si="118"/>
        <v/>
      </c>
      <c r="X1268">
        <f t="shared" si="121"/>
        <v>536</v>
      </c>
      <c r="Y1268" t="e">
        <f>VLOOKUP(A1268,Klasses!$A$2:$B$100,2,FALSE)</f>
        <v>#N/A</v>
      </c>
      <c r="Z1268" t="s">
        <v>198</v>
      </c>
      <c r="AA1268">
        <f t="shared" si="122"/>
        <v>0</v>
      </c>
      <c r="AB1268">
        <f t="shared" si="119"/>
        <v>0</v>
      </c>
    </row>
    <row r="1269" spans="15:28" x14ac:dyDescent="0.25">
      <c r="O1269">
        <f t="shared" si="117"/>
        <v>0</v>
      </c>
      <c r="P1269">
        <f>VLOOKUP("M"&amp;TEXT(G1269,"0"),Punten!$A$1:$E$37,5,FALSE)</f>
        <v>0</v>
      </c>
      <c r="Q1269">
        <f>VLOOKUP("M"&amp;TEXT(H1269,"0"),Punten!$A$1:$E$37,5,FALSE)</f>
        <v>0</v>
      </c>
      <c r="R1269">
        <f>VLOOKUP("M"&amp;TEXT(I1269,"0"),Punten!$A$1:$E$37,5,FALSE)</f>
        <v>0</v>
      </c>
      <c r="S1269">
        <f>VLOOKUP("K"&amp;TEXT(M1269,"0"),Punten!$A$1:$E$37,5,FALSE)</f>
        <v>0</v>
      </c>
      <c r="T1269">
        <f>VLOOKUP("H"&amp;TEXT(L1269,"0"),Punten!$A$1:$E$37,5,FALSE)</f>
        <v>0</v>
      </c>
      <c r="U1269">
        <f>VLOOKUP("F"&amp;TEXT(M1269,"0"),Punten!$A$2:$E$158,5,FALSE)</f>
        <v>0</v>
      </c>
      <c r="V1269">
        <f t="shared" si="120"/>
        <v>0</v>
      </c>
      <c r="W1269" t="str">
        <f t="shared" si="118"/>
        <v/>
      </c>
      <c r="X1269">
        <f t="shared" si="121"/>
        <v>537</v>
      </c>
      <c r="Y1269" t="e">
        <f>VLOOKUP(A1269,Klasses!$A$2:$B$100,2,FALSE)</f>
        <v>#N/A</v>
      </c>
      <c r="Z1269" t="s">
        <v>198</v>
      </c>
      <c r="AA1269">
        <f t="shared" si="122"/>
        <v>0</v>
      </c>
      <c r="AB1269">
        <f t="shared" si="119"/>
        <v>0</v>
      </c>
    </row>
    <row r="1270" spans="15:28" x14ac:dyDescent="0.25">
      <c r="O1270">
        <f t="shared" si="117"/>
        <v>0</v>
      </c>
      <c r="P1270">
        <f>VLOOKUP("M"&amp;TEXT(G1270,"0"),Punten!$A$1:$E$37,5,FALSE)</f>
        <v>0</v>
      </c>
      <c r="Q1270">
        <f>VLOOKUP("M"&amp;TEXT(H1270,"0"),Punten!$A$1:$E$37,5,FALSE)</f>
        <v>0</v>
      </c>
      <c r="R1270">
        <f>VLOOKUP("M"&amp;TEXT(I1270,"0"),Punten!$A$1:$E$37,5,FALSE)</f>
        <v>0</v>
      </c>
      <c r="S1270">
        <f>VLOOKUP("K"&amp;TEXT(M1270,"0"),Punten!$A$1:$E$37,5,FALSE)</f>
        <v>0</v>
      </c>
      <c r="T1270">
        <f>VLOOKUP("H"&amp;TEXT(L1270,"0"),Punten!$A$1:$E$37,5,FALSE)</f>
        <v>0</v>
      </c>
      <c r="U1270">
        <f>VLOOKUP("F"&amp;TEXT(M1270,"0"),Punten!$A$2:$E$158,5,FALSE)</f>
        <v>0</v>
      </c>
      <c r="V1270">
        <f t="shared" si="120"/>
        <v>0</v>
      </c>
      <c r="W1270" t="str">
        <f t="shared" si="118"/>
        <v/>
      </c>
      <c r="X1270">
        <f t="shared" si="121"/>
        <v>538</v>
      </c>
      <c r="Y1270" t="e">
        <f>VLOOKUP(A1270,Klasses!$A$2:$B$100,2,FALSE)</f>
        <v>#N/A</v>
      </c>
      <c r="Z1270" t="s">
        <v>198</v>
      </c>
      <c r="AA1270">
        <f t="shared" si="122"/>
        <v>0</v>
      </c>
      <c r="AB1270">
        <f t="shared" si="119"/>
        <v>0</v>
      </c>
    </row>
    <row r="1271" spans="15:28" x14ac:dyDescent="0.25">
      <c r="O1271">
        <f t="shared" si="117"/>
        <v>0</v>
      </c>
      <c r="P1271">
        <f>VLOOKUP("M"&amp;TEXT(G1271,"0"),Punten!$A$1:$E$37,5,FALSE)</f>
        <v>0</v>
      </c>
      <c r="Q1271">
        <f>VLOOKUP("M"&amp;TEXT(H1271,"0"),Punten!$A$1:$E$37,5,FALSE)</f>
        <v>0</v>
      </c>
      <c r="R1271">
        <f>VLOOKUP("M"&amp;TEXT(I1271,"0"),Punten!$A$1:$E$37,5,FALSE)</f>
        <v>0</v>
      </c>
      <c r="S1271">
        <f>VLOOKUP("K"&amp;TEXT(M1271,"0"),Punten!$A$1:$E$37,5,FALSE)</f>
        <v>0</v>
      </c>
      <c r="T1271">
        <f>VLOOKUP("H"&amp;TEXT(L1271,"0"),Punten!$A$1:$E$37,5,FALSE)</f>
        <v>0</v>
      </c>
      <c r="U1271">
        <f>VLOOKUP("F"&amp;TEXT(M1271,"0"),Punten!$A$2:$E$158,5,FALSE)</f>
        <v>0</v>
      </c>
      <c r="V1271">
        <f t="shared" si="120"/>
        <v>0</v>
      </c>
      <c r="W1271" t="str">
        <f t="shared" si="118"/>
        <v/>
      </c>
      <c r="X1271">
        <f t="shared" si="121"/>
        <v>539</v>
      </c>
      <c r="Y1271" t="e">
        <f>VLOOKUP(A1271,Klasses!$A$2:$B$100,2,FALSE)</f>
        <v>#N/A</v>
      </c>
      <c r="Z1271" t="s">
        <v>198</v>
      </c>
      <c r="AA1271">
        <f t="shared" si="122"/>
        <v>0</v>
      </c>
      <c r="AB1271">
        <f t="shared" si="119"/>
        <v>0</v>
      </c>
    </row>
    <row r="1272" spans="15:28" x14ac:dyDescent="0.25">
      <c r="O1272">
        <f t="shared" si="117"/>
        <v>0</v>
      </c>
      <c r="P1272">
        <f>VLOOKUP("M"&amp;TEXT(G1272,"0"),Punten!$A$1:$E$37,5,FALSE)</f>
        <v>0</v>
      </c>
      <c r="Q1272">
        <f>VLOOKUP("M"&amp;TEXT(H1272,"0"),Punten!$A$1:$E$37,5,FALSE)</f>
        <v>0</v>
      </c>
      <c r="R1272">
        <f>VLOOKUP("M"&amp;TEXT(I1272,"0"),Punten!$A$1:$E$37,5,FALSE)</f>
        <v>0</v>
      </c>
      <c r="S1272">
        <f>VLOOKUP("K"&amp;TEXT(M1272,"0"),Punten!$A$1:$E$37,5,FALSE)</f>
        <v>0</v>
      </c>
      <c r="T1272">
        <f>VLOOKUP("H"&amp;TEXT(L1272,"0"),Punten!$A$1:$E$37,5,FALSE)</f>
        <v>0</v>
      </c>
      <c r="U1272">
        <f>VLOOKUP("F"&amp;TEXT(M1272,"0"),Punten!$A$2:$E$158,5,FALSE)</f>
        <v>0</v>
      </c>
      <c r="V1272">
        <f t="shared" si="120"/>
        <v>0</v>
      </c>
      <c r="W1272" t="str">
        <f t="shared" si="118"/>
        <v/>
      </c>
      <c r="X1272">
        <f t="shared" si="121"/>
        <v>540</v>
      </c>
      <c r="Y1272" t="e">
        <f>VLOOKUP(A1272,Klasses!$A$2:$B$100,2,FALSE)</f>
        <v>#N/A</v>
      </c>
      <c r="Z1272" t="s">
        <v>198</v>
      </c>
      <c r="AA1272">
        <f t="shared" si="122"/>
        <v>0</v>
      </c>
      <c r="AB1272">
        <f t="shared" si="119"/>
        <v>0</v>
      </c>
    </row>
    <row r="1273" spans="15:28" x14ac:dyDescent="0.25">
      <c r="O1273">
        <f t="shared" si="117"/>
        <v>0</v>
      </c>
      <c r="P1273">
        <f>VLOOKUP("M"&amp;TEXT(G1273,"0"),Punten!$A$1:$E$37,5,FALSE)</f>
        <v>0</v>
      </c>
      <c r="Q1273">
        <f>VLOOKUP("M"&amp;TEXT(H1273,"0"),Punten!$A$1:$E$37,5,FALSE)</f>
        <v>0</v>
      </c>
      <c r="R1273">
        <f>VLOOKUP("M"&amp;TEXT(I1273,"0"),Punten!$A$1:$E$37,5,FALSE)</f>
        <v>0</v>
      </c>
      <c r="S1273">
        <f>VLOOKUP("K"&amp;TEXT(M1273,"0"),Punten!$A$1:$E$37,5,FALSE)</f>
        <v>0</v>
      </c>
      <c r="T1273">
        <f>VLOOKUP("H"&amp;TEXT(L1273,"0"),Punten!$A$1:$E$37,5,FALSE)</f>
        <v>0</v>
      </c>
      <c r="U1273">
        <f>VLOOKUP("F"&amp;TEXT(M1273,"0"),Punten!$A$2:$E$158,5,FALSE)</f>
        <v>0</v>
      </c>
      <c r="V1273">
        <f t="shared" si="120"/>
        <v>0</v>
      </c>
      <c r="W1273" t="str">
        <f t="shared" si="118"/>
        <v/>
      </c>
      <c r="X1273">
        <f t="shared" si="121"/>
        <v>541</v>
      </c>
      <c r="Y1273" t="e">
        <f>VLOOKUP(A1273,Klasses!$A$2:$B$100,2,FALSE)</f>
        <v>#N/A</v>
      </c>
      <c r="Z1273" t="s">
        <v>198</v>
      </c>
      <c r="AA1273">
        <f t="shared" si="122"/>
        <v>0</v>
      </c>
      <c r="AB1273">
        <f t="shared" si="119"/>
        <v>0</v>
      </c>
    </row>
    <row r="1274" spans="15:28" x14ac:dyDescent="0.25">
      <c r="O1274">
        <f t="shared" si="117"/>
        <v>0</v>
      </c>
      <c r="P1274">
        <f>VLOOKUP("M"&amp;TEXT(G1274,"0"),Punten!$A$1:$E$37,5,FALSE)</f>
        <v>0</v>
      </c>
      <c r="Q1274">
        <f>VLOOKUP("M"&amp;TEXT(H1274,"0"),Punten!$A$1:$E$37,5,FALSE)</f>
        <v>0</v>
      </c>
      <c r="R1274">
        <f>VLOOKUP("M"&amp;TEXT(I1274,"0"),Punten!$A$1:$E$37,5,FALSE)</f>
        <v>0</v>
      </c>
      <c r="S1274">
        <f>VLOOKUP("K"&amp;TEXT(M1274,"0"),Punten!$A$1:$E$37,5,FALSE)</f>
        <v>0</v>
      </c>
      <c r="T1274">
        <f>VLOOKUP("H"&amp;TEXT(L1274,"0"),Punten!$A$1:$E$37,5,FALSE)</f>
        <v>0</v>
      </c>
      <c r="U1274">
        <f>VLOOKUP("F"&amp;TEXT(M1274,"0"),Punten!$A$2:$E$158,5,FALSE)</f>
        <v>0</v>
      </c>
      <c r="V1274">
        <f t="shared" si="120"/>
        <v>0</v>
      </c>
      <c r="W1274" t="str">
        <f t="shared" si="118"/>
        <v/>
      </c>
      <c r="X1274">
        <f t="shared" si="121"/>
        <v>542</v>
      </c>
      <c r="Y1274" t="e">
        <f>VLOOKUP(A1274,Klasses!$A$2:$B$100,2,FALSE)</f>
        <v>#N/A</v>
      </c>
      <c r="Z1274" t="s">
        <v>198</v>
      </c>
      <c r="AA1274">
        <f t="shared" si="122"/>
        <v>0</v>
      </c>
      <c r="AB1274">
        <f t="shared" si="119"/>
        <v>0</v>
      </c>
    </row>
    <row r="1275" spans="15:28" x14ac:dyDescent="0.25">
      <c r="O1275">
        <f t="shared" si="117"/>
        <v>0</v>
      </c>
      <c r="P1275">
        <f>VLOOKUP("M"&amp;TEXT(G1275,"0"),Punten!$A$1:$E$37,5,FALSE)</f>
        <v>0</v>
      </c>
      <c r="Q1275">
        <f>VLOOKUP("M"&amp;TEXT(H1275,"0"),Punten!$A$1:$E$37,5,FALSE)</f>
        <v>0</v>
      </c>
      <c r="R1275">
        <f>VLOOKUP("M"&amp;TEXT(I1275,"0"),Punten!$A$1:$E$37,5,FALSE)</f>
        <v>0</v>
      </c>
      <c r="S1275">
        <f>VLOOKUP("K"&amp;TEXT(M1275,"0"),Punten!$A$1:$E$37,5,FALSE)</f>
        <v>0</v>
      </c>
      <c r="T1275">
        <f>VLOOKUP("H"&amp;TEXT(L1275,"0"),Punten!$A$1:$E$37,5,FALSE)</f>
        <v>0</v>
      </c>
      <c r="U1275">
        <f>VLOOKUP("F"&amp;TEXT(M1275,"0"),Punten!$A$2:$E$158,5,FALSE)</f>
        <v>0</v>
      </c>
      <c r="V1275">
        <f t="shared" si="120"/>
        <v>0</v>
      </c>
      <c r="W1275" t="str">
        <f t="shared" si="118"/>
        <v/>
      </c>
      <c r="X1275">
        <f t="shared" si="121"/>
        <v>543</v>
      </c>
      <c r="Y1275" t="e">
        <f>VLOOKUP(A1275,Klasses!$A$2:$B$100,2,FALSE)</f>
        <v>#N/A</v>
      </c>
      <c r="Z1275" t="s">
        <v>198</v>
      </c>
      <c r="AA1275">
        <f t="shared" si="122"/>
        <v>0</v>
      </c>
      <c r="AB1275">
        <f t="shared" si="119"/>
        <v>0</v>
      </c>
    </row>
    <row r="1276" spans="15:28" x14ac:dyDescent="0.25">
      <c r="O1276">
        <f t="shared" si="117"/>
        <v>0</v>
      </c>
      <c r="P1276">
        <f>VLOOKUP("M"&amp;TEXT(G1276,"0"),Punten!$A$1:$E$37,5,FALSE)</f>
        <v>0</v>
      </c>
      <c r="Q1276">
        <f>VLOOKUP("M"&amp;TEXT(H1276,"0"),Punten!$A$1:$E$37,5,FALSE)</f>
        <v>0</v>
      </c>
      <c r="R1276">
        <f>VLOOKUP("M"&amp;TEXT(I1276,"0"),Punten!$A$1:$E$37,5,FALSE)</f>
        <v>0</v>
      </c>
      <c r="S1276">
        <f>VLOOKUP("K"&amp;TEXT(M1276,"0"),Punten!$A$1:$E$37,5,FALSE)</f>
        <v>0</v>
      </c>
      <c r="T1276">
        <f>VLOOKUP("H"&amp;TEXT(L1276,"0"),Punten!$A$1:$E$37,5,FALSE)</f>
        <v>0</v>
      </c>
      <c r="U1276">
        <f>VLOOKUP("F"&amp;TEXT(M1276,"0"),Punten!$A$2:$E$158,5,FALSE)</f>
        <v>0</v>
      </c>
      <c r="V1276">
        <f t="shared" si="120"/>
        <v>0</v>
      </c>
      <c r="W1276" t="str">
        <f t="shared" si="118"/>
        <v/>
      </c>
      <c r="X1276">
        <f t="shared" si="121"/>
        <v>544</v>
      </c>
      <c r="Y1276" t="e">
        <f>VLOOKUP(A1276,Klasses!$A$2:$B$100,2,FALSE)</f>
        <v>#N/A</v>
      </c>
      <c r="Z1276" t="s">
        <v>198</v>
      </c>
      <c r="AA1276">
        <f t="shared" si="122"/>
        <v>0</v>
      </c>
      <c r="AB1276">
        <f t="shared" si="119"/>
        <v>0</v>
      </c>
    </row>
    <row r="1277" spans="15:28" x14ac:dyDescent="0.25">
      <c r="O1277">
        <f t="shared" si="117"/>
        <v>0</v>
      </c>
      <c r="P1277">
        <f>VLOOKUP("M"&amp;TEXT(G1277,"0"),Punten!$A$1:$E$37,5,FALSE)</f>
        <v>0</v>
      </c>
      <c r="Q1277">
        <f>VLOOKUP("M"&amp;TEXT(H1277,"0"),Punten!$A$1:$E$37,5,FALSE)</f>
        <v>0</v>
      </c>
      <c r="R1277">
        <f>VLOOKUP("M"&amp;TEXT(I1277,"0"),Punten!$A$1:$E$37,5,FALSE)</f>
        <v>0</v>
      </c>
      <c r="S1277">
        <f>VLOOKUP("K"&amp;TEXT(M1277,"0"),Punten!$A$1:$E$37,5,FALSE)</f>
        <v>0</v>
      </c>
      <c r="T1277">
        <f>VLOOKUP("H"&amp;TEXT(L1277,"0"),Punten!$A$1:$E$37,5,FALSE)</f>
        <v>0</v>
      </c>
      <c r="U1277">
        <f>VLOOKUP("F"&amp;TEXT(M1277,"0"),Punten!$A$2:$E$158,5,FALSE)</f>
        <v>0</v>
      </c>
      <c r="V1277">
        <f t="shared" si="120"/>
        <v>0</v>
      </c>
      <c r="W1277" t="str">
        <f t="shared" si="118"/>
        <v/>
      </c>
      <c r="X1277">
        <f t="shared" si="121"/>
        <v>545</v>
      </c>
      <c r="Y1277" t="e">
        <f>VLOOKUP(A1277,Klasses!$A$2:$B$100,2,FALSE)</f>
        <v>#N/A</v>
      </c>
      <c r="Z1277" t="s">
        <v>198</v>
      </c>
      <c r="AA1277">
        <f t="shared" si="122"/>
        <v>0</v>
      </c>
      <c r="AB1277">
        <f t="shared" si="119"/>
        <v>0</v>
      </c>
    </row>
    <row r="1278" spans="15:28" x14ac:dyDescent="0.25">
      <c r="O1278">
        <f t="shared" si="117"/>
        <v>0</v>
      </c>
      <c r="P1278">
        <f>VLOOKUP("M"&amp;TEXT(G1278,"0"),Punten!$A$1:$E$37,5,FALSE)</f>
        <v>0</v>
      </c>
      <c r="Q1278">
        <f>VLOOKUP("M"&amp;TEXT(H1278,"0"),Punten!$A$1:$E$37,5,FALSE)</f>
        <v>0</v>
      </c>
      <c r="R1278">
        <f>VLOOKUP("M"&amp;TEXT(I1278,"0"),Punten!$A$1:$E$37,5,FALSE)</f>
        <v>0</v>
      </c>
      <c r="S1278">
        <f>VLOOKUP("K"&amp;TEXT(M1278,"0"),Punten!$A$1:$E$37,5,FALSE)</f>
        <v>0</v>
      </c>
      <c r="T1278">
        <f>VLOOKUP("H"&amp;TEXT(L1278,"0"),Punten!$A$1:$E$37,5,FALSE)</f>
        <v>0</v>
      </c>
      <c r="U1278">
        <f>VLOOKUP("F"&amp;TEXT(M1278,"0"),Punten!$A$2:$E$158,5,FALSE)</f>
        <v>0</v>
      </c>
      <c r="V1278">
        <f t="shared" si="120"/>
        <v>0</v>
      </c>
      <c r="W1278" t="str">
        <f t="shared" si="118"/>
        <v/>
      </c>
      <c r="X1278">
        <f t="shared" si="121"/>
        <v>546</v>
      </c>
      <c r="Y1278" t="e">
        <f>VLOOKUP(A1278,Klasses!$A$2:$B$100,2,FALSE)</f>
        <v>#N/A</v>
      </c>
      <c r="Z1278" t="s">
        <v>198</v>
      </c>
      <c r="AA1278">
        <f t="shared" si="122"/>
        <v>0</v>
      </c>
      <c r="AB1278">
        <f t="shared" si="119"/>
        <v>0</v>
      </c>
    </row>
    <row r="1279" spans="15:28" x14ac:dyDescent="0.25">
      <c r="O1279">
        <f t="shared" si="117"/>
        <v>0</v>
      </c>
      <c r="P1279">
        <f>VLOOKUP("M"&amp;TEXT(G1279,"0"),Punten!$A$1:$E$37,5,FALSE)</f>
        <v>0</v>
      </c>
      <c r="Q1279">
        <f>VLOOKUP("M"&amp;TEXT(H1279,"0"),Punten!$A$1:$E$37,5,FALSE)</f>
        <v>0</v>
      </c>
      <c r="R1279">
        <f>VLOOKUP("M"&amp;TEXT(I1279,"0"),Punten!$A$1:$E$37,5,FALSE)</f>
        <v>0</v>
      </c>
      <c r="S1279">
        <f>VLOOKUP("K"&amp;TEXT(M1279,"0"),Punten!$A$1:$E$37,5,FALSE)</f>
        <v>0</v>
      </c>
      <c r="T1279">
        <f>VLOOKUP("H"&amp;TEXT(L1279,"0"),Punten!$A$1:$E$37,5,FALSE)</f>
        <v>0</v>
      </c>
      <c r="U1279">
        <f>VLOOKUP("F"&amp;TEXT(M1279,"0"),Punten!$A$2:$E$158,5,FALSE)</f>
        <v>0</v>
      </c>
      <c r="V1279">
        <f t="shared" si="120"/>
        <v>0</v>
      </c>
      <c r="W1279" t="str">
        <f t="shared" si="118"/>
        <v/>
      </c>
      <c r="X1279">
        <f t="shared" si="121"/>
        <v>547</v>
      </c>
      <c r="Y1279" t="e">
        <f>VLOOKUP(A1279,Klasses!$A$2:$B$100,2,FALSE)</f>
        <v>#N/A</v>
      </c>
      <c r="Z1279" t="s">
        <v>198</v>
      </c>
      <c r="AA1279">
        <f t="shared" si="122"/>
        <v>0</v>
      </c>
      <c r="AB1279">
        <f t="shared" si="119"/>
        <v>0</v>
      </c>
    </row>
    <row r="1280" spans="15:28" x14ac:dyDescent="0.25">
      <c r="O1280">
        <f t="shared" si="117"/>
        <v>0</v>
      </c>
      <c r="P1280">
        <f>VLOOKUP("M"&amp;TEXT(G1280,"0"),Punten!$A$1:$E$37,5,FALSE)</f>
        <v>0</v>
      </c>
      <c r="Q1280">
        <f>VLOOKUP("M"&amp;TEXT(H1280,"0"),Punten!$A$1:$E$37,5,FALSE)</f>
        <v>0</v>
      </c>
      <c r="R1280">
        <f>VLOOKUP("M"&amp;TEXT(I1280,"0"),Punten!$A$1:$E$37,5,FALSE)</f>
        <v>0</v>
      </c>
      <c r="S1280">
        <f>VLOOKUP("K"&amp;TEXT(M1280,"0"),Punten!$A$1:$E$37,5,FALSE)</f>
        <v>0</v>
      </c>
      <c r="T1280">
        <f>VLOOKUP("H"&amp;TEXT(L1280,"0"),Punten!$A$1:$E$37,5,FALSE)</f>
        <v>0</v>
      </c>
      <c r="U1280">
        <f>VLOOKUP("F"&amp;TEXT(M1280,"0"),Punten!$A$2:$E$158,5,FALSE)</f>
        <v>0</v>
      </c>
      <c r="V1280">
        <f t="shared" si="120"/>
        <v>0</v>
      </c>
      <c r="W1280" t="str">
        <f t="shared" si="118"/>
        <v/>
      </c>
      <c r="X1280">
        <f t="shared" si="121"/>
        <v>548</v>
      </c>
      <c r="Y1280" t="e">
        <f>VLOOKUP(A1280,Klasses!$A$2:$B$100,2,FALSE)</f>
        <v>#N/A</v>
      </c>
      <c r="Z1280" t="s">
        <v>198</v>
      </c>
      <c r="AA1280">
        <f t="shared" si="122"/>
        <v>0</v>
      </c>
      <c r="AB1280">
        <f t="shared" si="119"/>
        <v>0</v>
      </c>
    </row>
    <row r="1281" spans="15:28" x14ac:dyDescent="0.25">
      <c r="O1281">
        <f t="shared" si="117"/>
        <v>0</v>
      </c>
      <c r="P1281">
        <f>VLOOKUP("M"&amp;TEXT(G1281,"0"),Punten!$A$1:$E$37,5,FALSE)</f>
        <v>0</v>
      </c>
      <c r="Q1281">
        <f>VLOOKUP("M"&amp;TEXT(H1281,"0"),Punten!$A$1:$E$37,5,FALSE)</f>
        <v>0</v>
      </c>
      <c r="R1281">
        <f>VLOOKUP("M"&amp;TEXT(I1281,"0"),Punten!$A$1:$E$37,5,FALSE)</f>
        <v>0</v>
      </c>
      <c r="S1281">
        <f>VLOOKUP("K"&amp;TEXT(M1281,"0"),Punten!$A$1:$E$37,5,FALSE)</f>
        <v>0</v>
      </c>
      <c r="T1281">
        <f>VLOOKUP("H"&amp;TEXT(L1281,"0"),Punten!$A$1:$E$37,5,FALSE)</f>
        <v>0</v>
      </c>
      <c r="U1281">
        <f>VLOOKUP("F"&amp;TEXT(M1281,"0"),Punten!$A$2:$E$158,5,FALSE)</f>
        <v>0</v>
      </c>
      <c r="V1281">
        <f t="shared" si="120"/>
        <v>0</v>
      </c>
      <c r="W1281" t="str">
        <f t="shared" si="118"/>
        <v/>
      </c>
      <c r="X1281">
        <f t="shared" si="121"/>
        <v>549</v>
      </c>
      <c r="Y1281" t="e">
        <f>VLOOKUP(A1281,Klasses!$A$2:$B$100,2,FALSE)</f>
        <v>#N/A</v>
      </c>
      <c r="Z1281" t="s">
        <v>198</v>
      </c>
      <c r="AA1281">
        <f t="shared" si="122"/>
        <v>0</v>
      </c>
      <c r="AB1281">
        <f t="shared" si="119"/>
        <v>0</v>
      </c>
    </row>
    <row r="1282" spans="15:28" x14ac:dyDescent="0.25">
      <c r="O1282">
        <f t="shared" ref="O1282:O1345" si="123">COUNTIF($W$2:$W$5,W1282)</f>
        <v>0</v>
      </c>
      <c r="P1282">
        <f>VLOOKUP("M"&amp;TEXT(G1282,"0"),Punten!$A$1:$E$37,5,FALSE)</f>
        <v>0</v>
      </c>
      <c r="Q1282">
        <f>VLOOKUP("M"&amp;TEXT(H1282,"0"),Punten!$A$1:$E$37,5,FALSE)</f>
        <v>0</v>
      </c>
      <c r="R1282">
        <f>VLOOKUP("M"&amp;TEXT(I1282,"0"),Punten!$A$1:$E$37,5,FALSE)</f>
        <v>0</v>
      </c>
      <c r="S1282">
        <f>VLOOKUP("K"&amp;TEXT(M1282,"0"),Punten!$A$1:$E$37,5,FALSE)</f>
        <v>0</v>
      </c>
      <c r="T1282">
        <f>VLOOKUP("H"&amp;TEXT(L1282,"0"),Punten!$A$1:$E$37,5,FALSE)</f>
        <v>0</v>
      </c>
      <c r="U1282">
        <f>VLOOKUP("F"&amp;TEXT(M1282,"0"),Punten!$A$2:$E$158,5,FALSE)</f>
        <v>0</v>
      </c>
      <c r="V1282">
        <f t="shared" si="120"/>
        <v>0</v>
      </c>
      <c r="W1282" t="str">
        <f t="shared" ref="W1282:W1345" si="124">N1282&amp;A1282</f>
        <v/>
      </c>
      <c r="X1282">
        <f t="shared" si="121"/>
        <v>550</v>
      </c>
      <c r="Y1282" t="e">
        <f>VLOOKUP(A1282,Klasses!$A$2:$B$100,2,FALSE)</f>
        <v>#N/A</v>
      </c>
      <c r="Z1282" t="s">
        <v>198</v>
      </c>
      <c r="AA1282">
        <f t="shared" si="122"/>
        <v>0</v>
      </c>
      <c r="AB1282">
        <f t="shared" ref="AB1282:AB1345" si="125">D1282</f>
        <v>0</v>
      </c>
    </row>
    <row r="1283" spans="15:28" x14ac:dyDescent="0.25">
      <c r="O1283">
        <f t="shared" si="123"/>
        <v>0</v>
      </c>
      <c r="P1283">
        <f>VLOOKUP("M"&amp;TEXT(G1283,"0"),Punten!$A$1:$E$37,5,FALSE)</f>
        <v>0</v>
      </c>
      <c r="Q1283">
        <f>VLOOKUP("M"&amp;TEXT(H1283,"0"),Punten!$A$1:$E$37,5,FALSE)</f>
        <v>0</v>
      </c>
      <c r="R1283">
        <f>VLOOKUP("M"&amp;TEXT(I1283,"0"),Punten!$A$1:$E$37,5,FALSE)</f>
        <v>0</v>
      </c>
      <c r="S1283">
        <f>VLOOKUP("K"&amp;TEXT(M1283,"0"),Punten!$A$1:$E$37,5,FALSE)</f>
        <v>0</v>
      </c>
      <c r="T1283">
        <f>VLOOKUP("H"&amp;TEXT(L1283,"0"),Punten!$A$1:$E$37,5,FALSE)</f>
        <v>0</v>
      </c>
      <c r="U1283">
        <f>VLOOKUP("F"&amp;TEXT(M1283,"0"),Punten!$A$2:$E$158,5,FALSE)</f>
        <v>0</v>
      </c>
      <c r="V1283">
        <f t="shared" si="120"/>
        <v>0</v>
      </c>
      <c r="W1283" t="str">
        <f t="shared" si="124"/>
        <v/>
      </c>
      <c r="X1283">
        <f t="shared" si="121"/>
        <v>551</v>
      </c>
      <c r="Y1283" t="e">
        <f>VLOOKUP(A1283,Klasses!$A$2:$B$100,2,FALSE)</f>
        <v>#N/A</v>
      </c>
      <c r="Z1283" t="s">
        <v>198</v>
      </c>
      <c r="AA1283">
        <f t="shared" si="122"/>
        <v>0</v>
      </c>
      <c r="AB1283">
        <f t="shared" si="125"/>
        <v>0</v>
      </c>
    </row>
    <row r="1284" spans="15:28" x14ac:dyDescent="0.25">
      <c r="O1284">
        <f t="shared" si="123"/>
        <v>0</v>
      </c>
      <c r="P1284">
        <f>VLOOKUP("M"&amp;TEXT(G1284,"0"),Punten!$A$1:$E$37,5,FALSE)</f>
        <v>0</v>
      </c>
      <c r="Q1284">
        <f>VLOOKUP("M"&amp;TEXT(H1284,"0"),Punten!$A$1:$E$37,5,FALSE)</f>
        <v>0</v>
      </c>
      <c r="R1284">
        <f>VLOOKUP("M"&amp;TEXT(I1284,"0"),Punten!$A$1:$E$37,5,FALSE)</f>
        <v>0</v>
      </c>
      <c r="S1284">
        <f>VLOOKUP("K"&amp;TEXT(M1284,"0"),Punten!$A$1:$E$37,5,FALSE)</f>
        <v>0</v>
      </c>
      <c r="T1284">
        <f>VLOOKUP("H"&amp;TEXT(L1284,"0"),Punten!$A$1:$E$37,5,FALSE)</f>
        <v>0</v>
      </c>
      <c r="U1284">
        <f>VLOOKUP("F"&amp;TEXT(M1284,"0"),Punten!$A$2:$E$158,5,FALSE)</f>
        <v>0</v>
      </c>
      <c r="V1284">
        <f t="shared" si="120"/>
        <v>0</v>
      </c>
      <c r="W1284" t="str">
        <f t="shared" si="124"/>
        <v/>
      </c>
      <c r="X1284">
        <f t="shared" si="121"/>
        <v>552</v>
      </c>
      <c r="Y1284" t="e">
        <f>VLOOKUP(A1284,Klasses!$A$2:$B$100,2,FALSE)</f>
        <v>#N/A</v>
      </c>
      <c r="Z1284" t="s">
        <v>198</v>
      </c>
      <c r="AA1284">
        <f t="shared" si="122"/>
        <v>0</v>
      </c>
      <c r="AB1284">
        <f t="shared" si="125"/>
        <v>0</v>
      </c>
    </row>
    <row r="1285" spans="15:28" x14ac:dyDescent="0.25">
      <c r="O1285">
        <f t="shared" si="123"/>
        <v>0</v>
      </c>
      <c r="P1285">
        <f>VLOOKUP("M"&amp;TEXT(G1285,"0"),Punten!$A$1:$E$37,5,FALSE)</f>
        <v>0</v>
      </c>
      <c r="Q1285">
        <f>VLOOKUP("M"&amp;TEXT(H1285,"0"),Punten!$A$1:$E$37,5,FALSE)</f>
        <v>0</v>
      </c>
      <c r="R1285">
        <f>VLOOKUP("M"&amp;TEXT(I1285,"0"),Punten!$A$1:$E$37,5,FALSE)</f>
        <v>0</v>
      </c>
      <c r="S1285">
        <f>VLOOKUP("K"&amp;TEXT(M1285,"0"),Punten!$A$1:$E$37,5,FALSE)</f>
        <v>0</v>
      </c>
      <c r="T1285">
        <f>VLOOKUP("H"&amp;TEXT(L1285,"0"),Punten!$A$1:$E$37,5,FALSE)</f>
        <v>0</v>
      </c>
      <c r="U1285">
        <f>VLOOKUP("F"&amp;TEXT(M1285,"0"),Punten!$A$2:$E$158,5,FALSE)</f>
        <v>0</v>
      </c>
      <c r="V1285">
        <f t="shared" si="120"/>
        <v>0</v>
      </c>
      <c r="W1285" t="str">
        <f t="shared" si="124"/>
        <v/>
      </c>
      <c r="X1285">
        <f t="shared" si="121"/>
        <v>553</v>
      </c>
      <c r="Y1285" t="e">
        <f>VLOOKUP(A1285,Klasses!$A$2:$B$100,2,FALSE)</f>
        <v>#N/A</v>
      </c>
      <c r="Z1285" t="s">
        <v>198</v>
      </c>
      <c r="AA1285">
        <f t="shared" si="122"/>
        <v>0</v>
      </c>
      <c r="AB1285">
        <f t="shared" si="125"/>
        <v>0</v>
      </c>
    </row>
    <row r="1286" spans="15:28" x14ac:dyDescent="0.25">
      <c r="O1286">
        <f t="shared" si="123"/>
        <v>0</v>
      </c>
      <c r="P1286">
        <f>VLOOKUP("M"&amp;TEXT(G1286,"0"),Punten!$A$1:$E$37,5,FALSE)</f>
        <v>0</v>
      </c>
      <c r="Q1286">
        <f>VLOOKUP("M"&amp;TEXT(H1286,"0"),Punten!$A$1:$E$37,5,FALSE)</f>
        <v>0</v>
      </c>
      <c r="R1286">
        <f>VLOOKUP("M"&amp;TEXT(I1286,"0"),Punten!$A$1:$E$37,5,FALSE)</f>
        <v>0</v>
      </c>
      <c r="S1286">
        <f>VLOOKUP("K"&amp;TEXT(M1286,"0"),Punten!$A$1:$E$37,5,FALSE)</f>
        <v>0</v>
      </c>
      <c r="T1286">
        <f>VLOOKUP("H"&amp;TEXT(L1286,"0"),Punten!$A$1:$E$37,5,FALSE)</f>
        <v>0</v>
      </c>
      <c r="U1286">
        <f>VLOOKUP("F"&amp;TEXT(M1286,"0"),Punten!$A$2:$E$158,5,FALSE)</f>
        <v>0</v>
      </c>
      <c r="V1286">
        <f t="shared" si="120"/>
        <v>0</v>
      </c>
      <c r="W1286" t="str">
        <f t="shared" si="124"/>
        <v/>
      </c>
      <c r="X1286">
        <f t="shared" si="121"/>
        <v>554</v>
      </c>
      <c r="Y1286" t="e">
        <f>VLOOKUP(A1286,Klasses!$A$2:$B$100,2,FALSE)</f>
        <v>#N/A</v>
      </c>
      <c r="Z1286" t="s">
        <v>198</v>
      </c>
      <c r="AA1286">
        <f t="shared" si="122"/>
        <v>0</v>
      </c>
      <c r="AB1286">
        <f t="shared" si="125"/>
        <v>0</v>
      </c>
    </row>
    <row r="1287" spans="15:28" x14ac:dyDescent="0.25">
      <c r="O1287">
        <f t="shared" si="123"/>
        <v>0</v>
      </c>
      <c r="P1287">
        <f>VLOOKUP("M"&amp;TEXT(G1287,"0"),Punten!$A$1:$E$37,5,FALSE)</f>
        <v>0</v>
      </c>
      <c r="Q1287">
        <f>VLOOKUP("M"&amp;TEXT(H1287,"0"),Punten!$A$1:$E$37,5,FALSE)</f>
        <v>0</v>
      </c>
      <c r="R1287">
        <f>VLOOKUP("M"&amp;TEXT(I1287,"0"),Punten!$A$1:$E$37,5,FALSE)</f>
        <v>0</v>
      </c>
      <c r="S1287">
        <f>VLOOKUP("K"&amp;TEXT(M1287,"0"),Punten!$A$1:$E$37,5,FALSE)</f>
        <v>0</v>
      </c>
      <c r="T1287">
        <f>VLOOKUP("H"&amp;TEXT(L1287,"0"),Punten!$A$1:$E$37,5,FALSE)</f>
        <v>0</v>
      </c>
      <c r="U1287">
        <f>VLOOKUP("F"&amp;TEXT(M1287,"0"),Punten!$A$2:$E$158,5,FALSE)</f>
        <v>0</v>
      </c>
      <c r="V1287">
        <f t="shared" si="120"/>
        <v>0</v>
      </c>
      <c r="W1287" t="str">
        <f t="shared" si="124"/>
        <v/>
      </c>
      <c r="X1287">
        <f t="shared" si="121"/>
        <v>555</v>
      </c>
      <c r="Y1287" t="e">
        <f>VLOOKUP(A1287,Klasses!$A$2:$B$100,2,FALSE)</f>
        <v>#N/A</v>
      </c>
      <c r="Z1287" t="s">
        <v>198</v>
      </c>
      <c r="AA1287">
        <f t="shared" si="122"/>
        <v>0</v>
      </c>
      <c r="AB1287">
        <f t="shared" si="125"/>
        <v>0</v>
      </c>
    </row>
    <row r="1288" spans="15:28" x14ac:dyDescent="0.25">
      <c r="O1288">
        <f t="shared" si="123"/>
        <v>0</v>
      </c>
      <c r="P1288">
        <f>VLOOKUP("M"&amp;TEXT(G1288,"0"),Punten!$A$1:$E$37,5,FALSE)</f>
        <v>0</v>
      </c>
      <c r="Q1288">
        <f>VLOOKUP("M"&amp;TEXT(H1288,"0"),Punten!$A$1:$E$37,5,FALSE)</f>
        <v>0</v>
      </c>
      <c r="R1288">
        <f>VLOOKUP("M"&amp;TEXT(I1288,"0"),Punten!$A$1:$E$37,5,FALSE)</f>
        <v>0</v>
      </c>
      <c r="S1288">
        <f>VLOOKUP("K"&amp;TEXT(M1288,"0"),Punten!$A$1:$E$37,5,FALSE)</f>
        <v>0</v>
      </c>
      <c r="T1288">
        <f>VLOOKUP("H"&amp;TEXT(L1288,"0"),Punten!$A$1:$E$37,5,FALSE)</f>
        <v>0</v>
      </c>
      <c r="U1288">
        <f>VLOOKUP("F"&amp;TEXT(M1288,"0"),Punten!$A$2:$E$158,5,FALSE)</f>
        <v>0</v>
      </c>
      <c r="V1288">
        <f t="shared" si="120"/>
        <v>0</v>
      </c>
      <c r="W1288" t="str">
        <f t="shared" si="124"/>
        <v/>
      </c>
      <c r="X1288">
        <f t="shared" si="121"/>
        <v>556</v>
      </c>
      <c r="Y1288" t="e">
        <f>VLOOKUP(A1288,Klasses!$A$2:$B$100,2,FALSE)</f>
        <v>#N/A</v>
      </c>
      <c r="Z1288" t="s">
        <v>198</v>
      </c>
      <c r="AA1288">
        <f t="shared" si="122"/>
        <v>0</v>
      </c>
      <c r="AB1288">
        <f t="shared" si="125"/>
        <v>0</v>
      </c>
    </row>
    <row r="1289" spans="15:28" x14ac:dyDescent="0.25">
      <c r="O1289">
        <f t="shared" si="123"/>
        <v>0</v>
      </c>
      <c r="P1289">
        <f>VLOOKUP("M"&amp;TEXT(G1289,"0"),Punten!$A$1:$E$37,5,FALSE)</f>
        <v>0</v>
      </c>
      <c r="Q1289">
        <f>VLOOKUP("M"&amp;TEXT(H1289,"0"),Punten!$A$1:$E$37,5,FALSE)</f>
        <v>0</v>
      </c>
      <c r="R1289">
        <f>VLOOKUP("M"&amp;TEXT(I1289,"0"),Punten!$A$1:$E$37,5,FALSE)</f>
        <v>0</v>
      </c>
      <c r="S1289">
        <f>VLOOKUP("K"&amp;TEXT(M1289,"0"),Punten!$A$1:$E$37,5,FALSE)</f>
        <v>0</v>
      </c>
      <c r="T1289">
        <f>VLOOKUP("H"&amp;TEXT(L1289,"0"),Punten!$A$1:$E$37,5,FALSE)</f>
        <v>0</v>
      </c>
      <c r="U1289">
        <f>VLOOKUP("F"&amp;TEXT(M1289,"0"),Punten!$A$2:$E$158,5,FALSE)</f>
        <v>0</v>
      </c>
      <c r="V1289">
        <f t="shared" si="120"/>
        <v>0</v>
      </c>
      <c r="W1289" t="str">
        <f t="shared" si="124"/>
        <v/>
      </c>
      <c r="X1289">
        <f t="shared" si="121"/>
        <v>557</v>
      </c>
      <c r="Y1289" t="e">
        <f>VLOOKUP(A1289,Klasses!$A$2:$B$100,2,FALSE)</f>
        <v>#N/A</v>
      </c>
      <c r="Z1289" t="s">
        <v>198</v>
      </c>
      <c r="AA1289">
        <f t="shared" si="122"/>
        <v>0</v>
      </c>
      <c r="AB1289">
        <f t="shared" si="125"/>
        <v>0</v>
      </c>
    </row>
    <row r="1290" spans="15:28" x14ac:dyDescent="0.25">
      <c r="O1290">
        <f t="shared" si="123"/>
        <v>0</v>
      </c>
      <c r="P1290">
        <f>VLOOKUP("M"&amp;TEXT(G1290,"0"),Punten!$A$1:$E$37,5,FALSE)</f>
        <v>0</v>
      </c>
      <c r="Q1290">
        <f>VLOOKUP("M"&amp;TEXT(H1290,"0"),Punten!$A$1:$E$37,5,FALSE)</f>
        <v>0</v>
      </c>
      <c r="R1290">
        <f>VLOOKUP("M"&amp;TEXT(I1290,"0"),Punten!$A$1:$E$37,5,FALSE)</f>
        <v>0</v>
      </c>
      <c r="S1290">
        <f>VLOOKUP("K"&amp;TEXT(M1290,"0"),Punten!$A$1:$E$37,5,FALSE)</f>
        <v>0</v>
      </c>
      <c r="T1290">
        <f>VLOOKUP("H"&amp;TEXT(L1290,"0"),Punten!$A$1:$E$37,5,FALSE)</f>
        <v>0</v>
      </c>
      <c r="U1290">
        <f>VLOOKUP("F"&amp;TEXT(M1290,"0"),Punten!$A$2:$E$158,5,FALSE)</f>
        <v>0</v>
      </c>
      <c r="V1290">
        <f t="shared" si="120"/>
        <v>0</v>
      </c>
      <c r="W1290" t="str">
        <f t="shared" si="124"/>
        <v/>
      </c>
      <c r="X1290">
        <f t="shared" si="121"/>
        <v>558</v>
      </c>
      <c r="Y1290" t="e">
        <f>VLOOKUP(A1290,Klasses!$A$2:$B$100,2,FALSE)</f>
        <v>#N/A</v>
      </c>
      <c r="Z1290" t="s">
        <v>198</v>
      </c>
      <c r="AA1290">
        <f t="shared" si="122"/>
        <v>0</v>
      </c>
      <c r="AB1290">
        <f t="shared" si="125"/>
        <v>0</v>
      </c>
    </row>
    <row r="1291" spans="15:28" x14ac:dyDescent="0.25">
      <c r="O1291">
        <f t="shared" si="123"/>
        <v>0</v>
      </c>
      <c r="P1291">
        <f>VLOOKUP("M"&amp;TEXT(G1291,"0"),Punten!$A$1:$E$37,5,FALSE)</f>
        <v>0</v>
      </c>
      <c r="Q1291">
        <f>VLOOKUP("M"&amp;TEXT(H1291,"0"),Punten!$A$1:$E$37,5,FALSE)</f>
        <v>0</v>
      </c>
      <c r="R1291">
        <f>VLOOKUP("M"&amp;TEXT(I1291,"0"),Punten!$A$1:$E$37,5,FALSE)</f>
        <v>0</v>
      </c>
      <c r="S1291">
        <f>VLOOKUP("K"&amp;TEXT(M1291,"0"),Punten!$A$1:$E$37,5,FALSE)</f>
        <v>0</v>
      </c>
      <c r="T1291">
        <f>VLOOKUP("H"&amp;TEXT(L1291,"0"),Punten!$A$1:$E$37,5,FALSE)</f>
        <v>0</v>
      </c>
      <c r="U1291">
        <f>VLOOKUP("F"&amp;TEXT(M1291,"0"),Punten!$A$2:$E$158,5,FALSE)</f>
        <v>0</v>
      </c>
      <c r="V1291">
        <f t="shared" si="120"/>
        <v>0</v>
      </c>
      <c r="W1291" t="str">
        <f t="shared" si="124"/>
        <v/>
      </c>
      <c r="X1291">
        <f t="shared" si="121"/>
        <v>559</v>
      </c>
      <c r="Y1291" t="e">
        <f>VLOOKUP(A1291,Klasses!$A$2:$B$100,2,FALSE)</f>
        <v>#N/A</v>
      </c>
      <c r="Z1291" t="s">
        <v>198</v>
      </c>
      <c r="AA1291">
        <f t="shared" si="122"/>
        <v>0</v>
      </c>
      <c r="AB1291">
        <f t="shared" si="125"/>
        <v>0</v>
      </c>
    </row>
    <row r="1292" spans="15:28" x14ac:dyDescent="0.25">
      <c r="O1292">
        <f t="shared" si="123"/>
        <v>0</v>
      </c>
      <c r="P1292">
        <f>VLOOKUP("M"&amp;TEXT(G1292,"0"),Punten!$A$1:$E$37,5,FALSE)</f>
        <v>0</v>
      </c>
      <c r="Q1292">
        <f>VLOOKUP("M"&amp;TEXT(H1292,"0"),Punten!$A$1:$E$37,5,FALSE)</f>
        <v>0</v>
      </c>
      <c r="R1292">
        <f>VLOOKUP("M"&amp;TEXT(I1292,"0"),Punten!$A$1:$E$37,5,FALSE)</f>
        <v>0</v>
      </c>
      <c r="S1292">
        <f>VLOOKUP("K"&amp;TEXT(M1292,"0"),Punten!$A$1:$E$37,5,FALSE)</f>
        <v>0</v>
      </c>
      <c r="T1292">
        <f>VLOOKUP("H"&amp;TEXT(L1292,"0"),Punten!$A$1:$E$37,5,FALSE)</f>
        <v>0</v>
      </c>
      <c r="U1292">
        <f>VLOOKUP("F"&amp;TEXT(M1292,"0"),Punten!$A$2:$E$158,5,FALSE)</f>
        <v>0</v>
      </c>
      <c r="V1292">
        <f t="shared" si="120"/>
        <v>0</v>
      </c>
      <c r="W1292" t="str">
        <f t="shared" si="124"/>
        <v/>
      </c>
      <c r="X1292">
        <f t="shared" si="121"/>
        <v>560</v>
      </c>
      <c r="Y1292" t="e">
        <f>VLOOKUP(A1292,Klasses!$A$2:$B$100,2,FALSE)</f>
        <v>#N/A</v>
      </c>
      <c r="Z1292" t="s">
        <v>198</v>
      </c>
      <c r="AA1292">
        <f t="shared" si="122"/>
        <v>0</v>
      </c>
      <c r="AB1292">
        <f t="shared" si="125"/>
        <v>0</v>
      </c>
    </row>
    <row r="1293" spans="15:28" x14ac:dyDescent="0.25">
      <c r="O1293">
        <f t="shared" si="123"/>
        <v>0</v>
      </c>
      <c r="P1293">
        <f>VLOOKUP("M"&amp;TEXT(G1293,"0"),Punten!$A$1:$E$37,5,FALSE)</f>
        <v>0</v>
      </c>
      <c r="Q1293">
        <f>VLOOKUP("M"&amp;TEXT(H1293,"0"),Punten!$A$1:$E$37,5,FALSE)</f>
        <v>0</v>
      </c>
      <c r="R1293">
        <f>VLOOKUP("M"&amp;TEXT(I1293,"0"),Punten!$A$1:$E$37,5,FALSE)</f>
        <v>0</v>
      </c>
      <c r="S1293">
        <f>VLOOKUP("K"&amp;TEXT(M1293,"0"),Punten!$A$1:$E$37,5,FALSE)</f>
        <v>0</v>
      </c>
      <c r="T1293">
        <f>VLOOKUP("H"&amp;TEXT(L1293,"0"),Punten!$A$1:$E$37,5,FALSE)</f>
        <v>0</v>
      </c>
      <c r="U1293">
        <f>VLOOKUP("F"&amp;TEXT(M1293,"0"),Punten!$A$2:$E$158,5,FALSE)</f>
        <v>0</v>
      </c>
      <c r="V1293">
        <f t="shared" si="120"/>
        <v>0</v>
      </c>
      <c r="W1293" t="str">
        <f t="shared" si="124"/>
        <v/>
      </c>
      <c r="X1293">
        <f t="shared" si="121"/>
        <v>561</v>
      </c>
      <c r="Y1293" t="e">
        <f>VLOOKUP(A1293,Klasses!$A$2:$B$100,2,FALSE)</f>
        <v>#N/A</v>
      </c>
      <c r="Z1293" t="s">
        <v>198</v>
      </c>
      <c r="AA1293">
        <f t="shared" si="122"/>
        <v>0</v>
      </c>
      <c r="AB1293">
        <f t="shared" si="125"/>
        <v>0</v>
      </c>
    </row>
    <row r="1294" spans="15:28" x14ac:dyDescent="0.25">
      <c r="O1294">
        <f t="shared" si="123"/>
        <v>0</v>
      </c>
      <c r="P1294">
        <f>VLOOKUP("M"&amp;TEXT(G1294,"0"),Punten!$A$1:$E$37,5,FALSE)</f>
        <v>0</v>
      </c>
      <c r="Q1294">
        <f>VLOOKUP("M"&amp;TEXT(H1294,"0"),Punten!$A$1:$E$37,5,FALSE)</f>
        <v>0</v>
      </c>
      <c r="R1294">
        <f>VLOOKUP("M"&amp;TEXT(I1294,"0"),Punten!$A$1:$E$37,5,FALSE)</f>
        <v>0</v>
      </c>
      <c r="S1294">
        <f>VLOOKUP("K"&amp;TEXT(M1294,"0"),Punten!$A$1:$E$37,5,FALSE)</f>
        <v>0</v>
      </c>
      <c r="T1294">
        <f>VLOOKUP("H"&amp;TEXT(L1294,"0"),Punten!$A$1:$E$37,5,FALSE)</f>
        <v>0</v>
      </c>
      <c r="U1294">
        <f>VLOOKUP("F"&amp;TEXT(M1294,"0"),Punten!$A$2:$E$158,5,FALSE)</f>
        <v>0</v>
      </c>
      <c r="V1294">
        <f t="shared" si="120"/>
        <v>0</v>
      </c>
      <c r="W1294" t="str">
        <f t="shared" si="124"/>
        <v/>
      </c>
      <c r="X1294">
        <f t="shared" si="121"/>
        <v>562</v>
      </c>
      <c r="Y1294" t="e">
        <f>VLOOKUP(A1294,Klasses!$A$2:$B$100,2,FALSE)</f>
        <v>#N/A</v>
      </c>
      <c r="Z1294" t="s">
        <v>198</v>
      </c>
      <c r="AA1294">
        <f t="shared" si="122"/>
        <v>0</v>
      </c>
      <c r="AB1294">
        <f t="shared" si="125"/>
        <v>0</v>
      </c>
    </row>
    <row r="1295" spans="15:28" x14ac:dyDescent="0.25">
      <c r="O1295">
        <f t="shared" si="123"/>
        <v>0</v>
      </c>
      <c r="P1295">
        <f>VLOOKUP("M"&amp;TEXT(G1295,"0"),Punten!$A$1:$E$37,5,FALSE)</f>
        <v>0</v>
      </c>
      <c r="Q1295">
        <f>VLOOKUP("M"&amp;TEXT(H1295,"0"),Punten!$A$1:$E$37,5,FALSE)</f>
        <v>0</v>
      </c>
      <c r="R1295">
        <f>VLOOKUP("M"&amp;TEXT(I1295,"0"),Punten!$A$1:$E$37,5,FALSE)</f>
        <v>0</v>
      </c>
      <c r="S1295">
        <f>VLOOKUP("K"&amp;TEXT(M1295,"0"),Punten!$A$1:$E$37,5,FALSE)</f>
        <v>0</v>
      </c>
      <c r="T1295">
        <f>VLOOKUP("H"&amp;TEXT(L1295,"0"),Punten!$A$1:$E$37,5,FALSE)</f>
        <v>0</v>
      </c>
      <c r="U1295">
        <f>VLOOKUP("F"&amp;TEXT(M1295,"0"),Punten!$A$2:$E$158,5,FALSE)</f>
        <v>0</v>
      </c>
      <c r="V1295">
        <f t="shared" si="120"/>
        <v>0</v>
      </c>
      <c r="W1295" t="str">
        <f t="shared" si="124"/>
        <v/>
      </c>
      <c r="X1295">
        <f t="shared" si="121"/>
        <v>563</v>
      </c>
      <c r="Y1295" t="e">
        <f>VLOOKUP(A1295,Klasses!$A$2:$B$100,2,FALSE)</f>
        <v>#N/A</v>
      </c>
      <c r="Z1295" t="s">
        <v>198</v>
      </c>
      <c r="AA1295">
        <f t="shared" si="122"/>
        <v>0</v>
      </c>
      <c r="AB1295">
        <f t="shared" si="125"/>
        <v>0</v>
      </c>
    </row>
    <row r="1296" spans="15:28" x14ac:dyDescent="0.25">
      <c r="O1296">
        <f t="shared" si="123"/>
        <v>0</v>
      </c>
      <c r="P1296">
        <f>VLOOKUP("M"&amp;TEXT(G1296,"0"),Punten!$A$1:$E$37,5,FALSE)</f>
        <v>0</v>
      </c>
      <c r="Q1296">
        <f>VLOOKUP("M"&amp;TEXT(H1296,"0"),Punten!$A$1:$E$37,5,FALSE)</f>
        <v>0</v>
      </c>
      <c r="R1296">
        <f>VLOOKUP("M"&amp;TEXT(I1296,"0"),Punten!$A$1:$E$37,5,FALSE)</f>
        <v>0</v>
      </c>
      <c r="S1296">
        <f>VLOOKUP("K"&amp;TEXT(M1296,"0"),Punten!$A$1:$E$37,5,FALSE)</f>
        <v>0</v>
      </c>
      <c r="T1296">
        <f>VLOOKUP("H"&amp;TEXT(L1296,"0"),Punten!$A$1:$E$37,5,FALSE)</f>
        <v>0</v>
      </c>
      <c r="U1296">
        <f>VLOOKUP("F"&amp;TEXT(M1296,"0"),Punten!$A$2:$E$158,5,FALSE)</f>
        <v>0</v>
      </c>
      <c r="V1296">
        <f t="shared" si="120"/>
        <v>0</v>
      </c>
      <c r="W1296" t="str">
        <f t="shared" si="124"/>
        <v/>
      </c>
      <c r="X1296">
        <f t="shared" si="121"/>
        <v>564</v>
      </c>
      <c r="Y1296" t="e">
        <f>VLOOKUP(A1296,Klasses!$A$2:$B$100,2,FALSE)</f>
        <v>#N/A</v>
      </c>
      <c r="Z1296" t="s">
        <v>198</v>
      </c>
      <c r="AA1296">
        <f t="shared" si="122"/>
        <v>0</v>
      </c>
      <c r="AB1296">
        <f t="shared" si="125"/>
        <v>0</v>
      </c>
    </row>
    <row r="1297" spans="15:28" x14ac:dyDescent="0.25">
      <c r="O1297">
        <f t="shared" si="123"/>
        <v>0</v>
      </c>
      <c r="P1297">
        <f>VLOOKUP("M"&amp;TEXT(G1297,"0"),Punten!$A$1:$E$37,5,FALSE)</f>
        <v>0</v>
      </c>
      <c r="Q1297">
        <f>VLOOKUP("M"&amp;TEXT(H1297,"0"),Punten!$A$1:$E$37,5,FALSE)</f>
        <v>0</v>
      </c>
      <c r="R1297">
        <f>VLOOKUP("M"&amp;TEXT(I1297,"0"),Punten!$A$1:$E$37,5,FALSE)</f>
        <v>0</v>
      </c>
      <c r="S1297">
        <f>VLOOKUP("K"&amp;TEXT(M1297,"0"),Punten!$A$1:$E$37,5,FALSE)</f>
        <v>0</v>
      </c>
      <c r="T1297">
        <f>VLOOKUP("H"&amp;TEXT(L1297,"0"),Punten!$A$1:$E$37,5,FALSE)</f>
        <v>0</v>
      </c>
      <c r="U1297">
        <f>VLOOKUP("F"&amp;TEXT(M1297,"0"),Punten!$A$2:$E$158,5,FALSE)</f>
        <v>0</v>
      </c>
      <c r="V1297">
        <f t="shared" si="120"/>
        <v>0</v>
      </c>
      <c r="W1297" t="str">
        <f t="shared" si="124"/>
        <v/>
      </c>
      <c r="X1297">
        <f t="shared" si="121"/>
        <v>565</v>
      </c>
      <c r="Y1297" t="e">
        <f>VLOOKUP(A1297,Klasses!$A$2:$B$100,2,FALSE)</f>
        <v>#N/A</v>
      </c>
      <c r="Z1297" t="s">
        <v>198</v>
      </c>
      <c r="AA1297">
        <f t="shared" si="122"/>
        <v>0</v>
      </c>
      <c r="AB1297">
        <f t="shared" si="125"/>
        <v>0</v>
      </c>
    </row>
    <row r="1298" spans="15:28" x14ac:dyDescent="0.25">
      <c r="O1298">
        <f t="shared" si="123"/>
        <v>0</v>
      </c>
      <c r="P1298">
        <f>VLOOKUP("M"&amp;TEXT(G1298,"0"),Punten!$A$1:$E$37,5,FALSE)</f>
        <v>0</v>
      </c>
      <c r="Q1298">
        <f>VLOOKUP("M"&amp;TEXT(H1298,"0"),Punten!$A$1:$E$37,5,FALSE)</f>
        <v>0</v>
      </c>
      <c r="R1298">
        <f>VLOOKUP("M"&amp;TEXT(I1298,"0"),Punten!$A$1:$E$37,5,FALSE)</f>
        <v>0</v>
      </c>
      <c r="S1298">
        <f>VLOOKUP("K"&amp;TEXT(M1298,"0"),Punten!$A$1:$E$37,5,FALSE)</f>
        <v>0</v>
      </c>
      <c r="T1298">
        <f>VLOOKUP("H"&amp;TEXT(L1298,"0"),Punten!$A$1:$E$37,5,FALSE)</f>
        <v>0</v>
      </c>
      <c r="U1298">
        <f>VLOOKUP("F"&amp;TEXT(M1298,"0"),Punten!$A$2:$E$158,5,FALSE)</f>
        <v>0</v>
      </c>
      <c r="V1298">
        <f t="shared" ref="V1298:V1361" si="126">SUM(P1298:U1298)</f>
        <v>0</v>
      </c>
      <c r="W1298" t="str">
        <f t="shared" si="124"/>
        <v/>
      </c>
      <c r="X1298">
        <f t="shared" si="121"/>
        <v>566</v>
      </c>
      <c r="Y1298" t="e">
        <f>VLOOKUP(A1298,Klasses!$A$2:$B$100,2,FALSE)</f>
        <v>#N/A</v>
      </c>
      <c r="Z1298" t="s">
        <v>198</v>
      </c>
      <c r="AA1298">
        <f t="shared" si="122"/>
        <v>0</v>
      </c>
      <c r="AB1298">
        <f t="shared" si="125"/>
        <v>0</v>
      </c>
    </row>
    <row r="1299" spans="15:28" x14ac:dyDescent="0.25">
      <c r="O1299">
        <f t="shared" si="123"/>
        <v>0</v>
      </c>
      <c r="P1299">
        <f>VLOOKUP("M"&amp;TEXT(G1299,"0"),Punten!$A$1:$E$37,5,FALSE)</f>
        <v>0</v>
      </c>
      <c r="Q1299">
        <f>VLOOKUP("M"&amp;TEXT(H1299,"0"),Punten!$A$1:$E$37,5,FALSE)</f>
        <v>0</v>
      </c>
      <c r="R1299">
        <f>VLOOKUP("M"&amp;TEXT(I1299,"0"),Punten!$A$1:$E$37,5,FALSE)</f>
        <v>0</v>
      </c>
      <c r="S1299">
        <f>VLOOKUP("K"&amp;TEXT(M1299,"0"),Punten!$A$1:$E$37,5,FALSE)</f>
        <v>0</v>
      </c>
      <c r="T1299">
        <f>VLOOKUP("H"&amp;TEXT(L1299,"0"),Punten!$A$1:$E$37,5,FALSE)</f>
        <v>0</v>
      </c>
      <c r="U1299">
        <f>VLOOKUP("F"&amp;TEXT(M1299,"0"),Punten!$A$2:$E$158,5,FALSE)</f>
        <v>0</v>
      </c>
      <c r="V1299">
        <f t="shared" si="126"/>
        <v>0</v>
      </c>
      <c r="W1299" t="str">
        <f t="shared" si="124"/>
        <v/>
      </c>
      <c r="X1299">
        <f t="shared" si="121"/>
        <v>567</v>
      </c>
      <c r="Y1299" t="e">
        <f>VLOOKUP(A1299,Klasses!$A$2:$B$100,2,FALSE)</f>
        <v>#N/A</v>
      </c>
      <c r="Z1299" t="s">
        <v>198</v>
      </c>
      <c r="AA1299">
        <f t="shared" si="122"/>
        <v>0</v>
      </c>
      <c r="AB1299">
        <f t="shared" si="125"/>
        <v>0</v>
      </c>
    </row>
    <row r="1300" spans="15:28" x14ac:dyDescent="0.25">
      <c r="O1300">
        <f t="shared" si="123"/>
        <v>0</v>
      </c>
      <c r="P1300">
        <f>VLOOKUP("M"&amp;TEXT(G1300,"0"),Punten!$A$1:$E$37,5,FALSE)</f>
        <v>0</v>
      </c>
      <c r="Q1300">
        <f>VLOOKUP("M"&amp;TEXT(H1300,"0"),Punten!$A$1:$E$37,5,FALSE)</f>
        <v>0</v>
      </c>
      <c r="R1300">
        <f>VLOOKUP("M"&amp;TEXT(I1300,"0"),Punten!$A$1:$E$37,5,FALSE)</f>
        <v>0</v>
      </c>
      <c r="S1300">
        <f>VLOOKUP("K"&amp;TEXT(M1300,"0"),Punten!$A$1:$E$37,5,FALSE)</f>
        <v>0</v>
      </c>
      <c r="T1300">
        <f>VLOOKUP("H"&amp;TEXT(L1300,"0"),Punten!$A$1:$E$37,5,FALSE)</f>
        <v>0</v>
      </c>
      <c r="U1300">
        <f>VLOOKUP("F"&amp;TEXT(M1300,"0"),Punten!$A$2:$E$158,5,FALSE)</f>
        <v>0</v>
      </c>
      <c r="V1300">
        <f t="shared" si="126"/>
        <v>0</v>
      </c>
      <c r="W1300" t="str">
        <f t="shared" si="124"/>
        <v/>
      </c>
      <c r="X1300">
        <f t="shared" si="121"/>
        <v>568</v>
      </c>
      <c r="Y1300" t="e">
        <f>VLOOKUP(A1300,Klasses!$A$2:$B$100,2,FALSE)</f>
        <v>#N/A</v>
      </c>
      <c r="Z1300" t="s">
        <v>198</v>
      </c>
      <c r="AA1300">
        <f t="shared" si="122"/>
        <v>0</v>
      </c>
      <c r="AB1300">
        <f t="shared" si="125"/>
        <v>0</v>
      </c>
    </row>
    <row r="1301" spans="15:28" x14ac:dyDescent="0.25">
      <c r="O1301">
        <f t="shared" si="123"/>
        <v>0</v>
      </c>
      <c r="P1301">
        <f>VLOOKUP("M"&amp;TEXT(G1301,"0"),Punten!$A$1:$E$37,5,FALSE)</f>
        <v>0</v>
      </c>
      <c r="Q1301">
        <f>VLOOKUP("M"&amp;TEXT(H1301,"0"),Punten!$A$1:$E$37,5,FALSE)</f>
        <v>0</v>
      </c>
      <c r="R1301">
        <f>VLOOKUP("M"&amp;TEXT(I1301,"0"),Punten!$A$1:$E$37,5,FALSE)</f>
        <v>0</v>
      </c>
      <c r="S1301">
        <f>VLOOKUP("K"&amp;TEXT(M1301,"0"),Punten!$A$1:$E$37,5,FALSE)</f>
        <v>0</v>
      </c>
      <c r="T1301">
        <f>VLOOKUP("H"&amp;TEXT(L1301,"0"),Punten!$A$1:$E$37,5,FALSE)</f>
        <v>0</v>
      </c>
      <c r="U1301">
        <f>VLOOKUP("F"&amp;TEXT(M1301,"0"),Punten!$A$2:$E$158,5,FALSE)</f>
        <v>0</v>
      </c>
      <c r="V1301">
        <f t="shared" si="126"/>
        <v>0</v>
      </c>
      <c r="W1301" t="str">
        <f t="shared" si="124"/>
        <v/>
      </c>
      <c r="X1301">
        <f t="shared" si="121"/>
        <v>569</v>
      </c>
      <c r="Y1301" t="e">
        <f>VLOOKUP(A1301,Klasses!$A$2:$B$100,2,FALSE)</f>
        <v>#N/A</v>
      </c>
      <c r="Z1301" t="s">
        <v>198</v>
      </c>
      <c r="AA1301">
        <f t="shared" si="122"/>
        <v>0</v>
      </c>
      <c r="AB1301">
        <f t="shared" si="125"/>
        <v>0</v>
      </c>
    </row>
    <row r="1302" spans="15:28" x14ac:dyDescent="0.25">
      <c r="O1302">
        <f t="shared" si="123"/>
        <v>0</v>
      </c>
      <c r="P1302">
        <f>VLOOKUP("M"&amp;TEXT(G1302,"0"),Punten!$A$1:$E$37,5,FALSE)</f>
        <v>0</v>
      </c>
      <c r="Q1302">
        <f>VLOOKUP("M"&amp;TEXT(H1302,"0"),Punten!$A$1:$E$37,5,FALSE)</f>
        <v>0</v>
      </c>
      <c r="R1302">
        <f>VLOOKUP("M"&amp;TEXT(I1302,"0"),Punten!$A$1:$E$37,5,FALSE)</f>
        <v>0</v>
      </c>
      <c r="S1302">
        <f>VLOOKUP("K"&amp;TEXT(M1302,"0"),Punten!$A$1:$E$37,5,FALSE)</f>
        <v>0</v>
      </c>
      <c r="T1302">
        <f>VLOOKUP("H"&amp;TEXT(L1302,"0"),Punten!$A$1:$E$37,5,FALSE)</f>
        <v>0</v>
      </c>
      <c r="U1302">
        <f>VLOOKUP("F"&amp;TEXT(M1302,"0"),Punten!$A$2:$E$158,5,FALSE)</f>
        <v>0</v>
      </c>
      <c r="V1302">
        <f t="shared" si="126"/>
        <v>0</v>
      </c>
      <c r="W1302" t="str">
        <f t="shared" si="124"/>
        <v/>
      </c>
      <c r="X1302">
        <f t="shared" si="121"/>
        <v>570</v>
      </c>
      <c r="Y1302" t="e">
        <f>VLOOKUP(A1302,Klasses!$A$2:$B$100,2,FALSE)</f>
        <v>#N/A</v>
      </c>
      <c r="Z1302" t="s">
        <v>198</v>
      </c>
      <c r="AA1302">
        <f t="shared" si="122"/>
        <v>0</v>
      </c>
      <c r="AB1302">
        <f t="shared" si="125"/>
        <v>0</v>
      </c>
    </row>
    <row r="1303" spans="15:28" x14ac:dyDescent="0.25">
      <c r="O1303">
        <f t="shared" si="123"/>
        <v>0</v>
      </c>
      <c r="P1303">
        <f>VLOOKUP("M"&amp;TEXT(G1303,"0"),Punten!$A$1:$E$37,5,FALSE)</f>
        <v>0</v>
      </c>
      <c r="Q1303">
        <f>VLOOKUP("M"&amp;TEXT(H1303,"0"),Punten!$A$1:$E$37,5,FALSE)</f>
        <v>0</v>
      </c>
      <c r="R1303">
        <f>VLOOKUP("M"&amp;TEXT(I1303,"0"),Punten!$A$1:$E$37,5,FALSE)</f>
        <v>0</v>
      </c>
      <c r="S1303">
        <f>VLOOKUP("K"&amp;TEXT(M1303,"0"),Punten!$A$1:$E$37,5,FALSE)</f>
        <v>0</v>
      </c>
      <c r="T1303">
        <f>VLOOKUP("H"&amp;TEXT(L1303,"0"),Punten!$A$1:$E$37,5,FALSE)</f>
        <v>0</v>
      </c>
      <c r="U1303">
        <f>VLOOKUP("F"&amp;TEXT(M1303,"0"),Punten!$A$2:$E$158,5,FALSE)</f>
        <v>0</v>
      </c>
      <c r="V1303">
        <f t="shared" si="126"/>
        <v>0</v>
      </c>
      <c r="W1303" t="str">
        <f t="shared" si="124"/>
        <v/>
      </c>
      <c r="X1303">
        <f t="shared" si="121"/>
        <v>571</v>
      </c>
      <c r="Y1303" t="e">
        <f>VLOOKUP(A1303,Klasses!$A$2:$B$100,2,FALSE)</f>
        <v>#N/A</v>
      </c>
      <c r="Z1303" t="s">
        <v>198</v>
      </c>
      <c r="AA1303">
        <f t="shared" si="122"/>
        <v>0</v>
      </c>
      <c r="AB1303">
        <f t="shared" si="125"/>
        <v>0</v>
      </c>
    </row>
    <row r="1304" spans="15:28" x14ac:dyDescent="0.25">
      <c r="O1304">
        <f t="shared" si="123"/>
        <v>0</v>
      </c>
      <c r="P1304">
        <f>VLOOKUP("M"&amp;TEXT(G1304,"0"),Punten!$A$1:$E$37,5,FALSE)</f>
        <v>0</v>
      </c>
      <c r="Q1304">
        <f>VLOOKUP("M"&amp;TEXT(H1304,"0"),Punten!$A$1:$E$37,5,FALSE)</f>
        <v>0</v>
      </c>
      <c r="R1304">
        <f>VLOOKUP("M"&amp;TEXT(I1304,"0"),Punten!$A$1:$E$37,5,FALSE)</f>
        <v>0</v>
      </c>
      <c r="S1304">
        <f>VLOOKUP("K"&amp;TEXT(M1304,"0"),Punten!$A$1:$E$37,5,FALSE)</f>
        <v>0</v>
      </c>
      <c r="T1304">
        <f>VLOOKUP("H"&amp;TEXT(L1304,"0"),Punten!$A$1:$E$37,5,FALSE)</f>
        <v>0</v>
      </c>
      <c r="U1304">
        <f>VLOOKUP("F"&amp;TEXT(M1304,"0"),Punten!$A$2:$E$158,5,FALSE)</f>
        <v>0</v>
      </c>
      <c r="V1304">
        <f t="shared" si="126"/>
        <v>0</v>
      </c>
      <c r="W1304" t="str">
        <f t="shared" si="124"/>
        <v/>
      </c>
      <c r="X1304">
        <f t="shared" si="121"/>
        <v>572</v>
      </c>
      <c r="Y1304" t="e">
        <f>VLOOKUP(A1304,Klasses!$A$2:$B$100,2,FALSE)</f>
        <v>#N/A</v>
      </c>
      <c r="Z1304" t="s">
        <v>198</v>
      </c>
      <c r="AA1304">
        <f t="shared" si="122"/>
        <v>0</v>
      </c>
      <c r="AB1304">
        <f t="shared" si="125"/>
        <v>0</v>
      </c>
    </row>
    <row r="1305" spans="15:28" x14ac:dyDescent="0.25">
      <c r="O1305">
        <f t="shared" si="123"/>
        <v>0</v>
      </c>
      <c r="P1305">
        <f>VLOOKUP("M"&amp;TEXT(G1305,"0"),Punten!$A$1:$E$37,5,FALSE)</f>
        <v>0</v>
      </c>
      <c r="Q1305">
        <f>VLOOKUP("M"&amp;TEXT(H1305,"0"),Punten!$A$1:$E$37,5,FALSE)</f>
        <v>0</v>
      </c>
      <c r="R1305">
        <f>VLOOKUP("M"&amp;TEXT(I1305,"0"),Punten!$A$1:$E$37,5,FALSE)</f>
        <v>0</v>
      </c>
      <c r="S1305">
        <f>VLOOKUP("K"&amp;TEXT(M1305,"0"),Punten!$A$1:$E$37,5,FALSE)</f>
        <v>0</v>
      </c>
      <c r="T1305">
        <f>VLOOKUP("H"&amp;TEXT(L1305,"0"),Punten!$A$1:$E$37,5,FALSE)</f>
        <v>0</v>
      </c>
      <c r="U1305">
        <f>VLOOKUP("F"&amp;TEXT(M1305,"0"),Punten!$A$2:$E$158,5,FALSE)</f>
        <v>0</v>
      </c>
      <c r="V1305">
        <f t="shared" si="126"/>
        <v>0</v>
      </c>
      <c r="W1305" t="str">
        <f t="shared" si="124"/>
        <v/>
      </c>
      <c r="X1305">
        <f t="shared" si="121"/>
        <v>573</v>
      </c>
      <c r="Y1305" t="e">
        <f>VLOOKUP(A1305,Klasses!$A$2:$B$100,2,FALSE)</f>
        <v>#N/A</v>
      </c>
      <c r="Z1305" t="s">
        <v>198</v>
      </c>
      <c r="AA1305">
        <f t="shared" si="122"/>
        <v>0</v>
      </c>
      <c r="AB1305">
        <f t="shared" si="125"/>
        <v>0</v>
      </c>
    </row>
    <row r="1306" spans="15:28" x14ac:dyDescent="0.25">
      <c r="O1306">
        <f t="shared" si="123"/>
        <v>0</v>
      </c>
      <c r="P1306">
        <f>VLOOKUP("M"&amp;TEXT(G1306,"0"),Punten!$A$1:$E$37,5,FALSE)</f>
        <v>0</v>
      </c>
      <c r="Q1306">
        <f>VLOOKUP("M"&amp;TEXT(H1306,"0"),Punten!$A$1:$E$37,5,FALSE)</f>
        <v>0</v>
      </c>
      <c r="R1306">
        <f>VLOOKUP("M"&amp;TEXT(I1306,"0"),Punten!$A$1:$E$37,5,FALSE)</f>
        <v>0</v>
      </c>
      <c r="S1306">
        <f>VLOOKUP("K"&amp;TEXT(M1306,"0"),Punten!$A$1:$E$37,5,FALSE)</f>
        <v>0</v>
      </c>
      <c r="T1306">
        <f>VLOOKUP("H"&amp;TEXT(L1306,"0"),Punten!$A$1:$E$37,5,FALSE)</f>
        <v>0</v>
      </c>
      <c r="U1306">
        <f>VLOOKUP("F"&amp;TEXT(M1306,"0"),Punten!$A$2:$E$158,5,FALSE)</f>
        <v>0</v>
      </c>
      <c r="V1306">
        <f t="shared" si="126"/>
        <v>0</v>
      </c>
      <c r="W1306" t="str">
        <f t="shared" si="124"/>
        <v/>
      </c>
      <c r="X1306">
        <f t="shared" si="121"/>
        <v>574</v>
      </c>
      <c r="Y1306" t="e">
        <f>VLOOKUP(A1306,Klasses!$A$2:$B$100,2,FALSE)</f>
        <v>#N/A</v>
      </c>
      <c r="Z1306" t="s">
        <v>198</v>
      </c>
      <c r="AA1306">
        <f t="shared" si="122"/>
        <v>0</v>
      </c>
      <c r="AB1306">
        <f t="shared" si="125"/>
        <v>0</v>
      </c>
    </row>
    <row r="1307" spans="15:28" x14ac:dyDescent="0.25">
      <c r="O1307">
        <f t="shared" si="123"/>
        <v>0</v>
      </c>
      <c r="P1307">
        <f>VLOOKUP("M"&amp;TEXT(G1307,"0"),Punten!$A$1:$E$37,5,FALSE)</f>
        <v>0</v>
      </c>
      <c r="Q1307">
        <f>VLOOKUP("M"&amp;TEXT(H1307,"0"),Punten!$A$1:$E$37,5,FALSE)</f>
        <v>0</v>
      </c>
      <c r="R1307">
        <f>VLOOKUP("M"&amp;TEXT(I1307,"0"),Punten!$A$1:$E$37,5,FALSE)</f>
        <v>0</v>
      </c>
      <c r="S1307">
        <f>VLOOKUP("K"&amp;TEXT(M1307,"0"),Punten!$A$1:$E$37,5,FALSE)</f>
        <v>0</v>
      </c>
      <c r="T1307">
        <f>VLOOKUP("H"&amp;TEXT(L1307,"0"),Punten!$A$1:$E$37,5,FALSE)</f>
        <v>0</v>
      </c>
      <c r="U1307">
        <f>VLOOKUP("F"&amp;TEXT(M1307,"0"),Punten!$A$2:$E$158,5,FALSE)</f>
        <v>0</v>
      </c>
      <c r="V1307">
        <f t="shared" si="126"/>
        <v>0</v>
      </c>
      <c r="W1307" t="str">
        <f t="shared" si="124"/>
        <v/>
      </c>
      <c r="X1307">
        <f t="shared" si="121"/>
        <v>575</v>
      </c>
      <c r="Y1307" t="e">
        <f>VLOOKUP(A1307,Klasses!$A$2:$B$100,2,FALSE)</f>
        <v>#N/A</v>
      </c>
      <c r="Z1307" t="s">
        <v>198</v>
      </c>
      <c r="AA1307">
        <f t="shared" si="122"/>
        <v>0</v>
      </c>
      <c r="AB1307">
        <f t="shared" si="125"/>
        <v>0</v>
      </c>
    </row>
    <row r="1308" spans="15:28" x14ac:dyDescent="0.25">
      <c r="O1308">
        <f t="shared" si="123"/>
        <v>0</v>
      </c>
      <c r="P1308">
        <f>VLOOKUP("M"&amp;TEXT(G1308,"0"),Punten!$A$1:$E$37,5,FALSE)</f>
        <v>0</v>
      </c>
      <c r="Q1308">
        <f>VLOOKUP("M"&amp;TEXT(H1308,"0"),Punten!$A$1:$E$37,5,FALSE)</f>
        <v>0</v>
      </c>
      <c r="R1308">
        <f>VLOOKUP("M"&amp;TEXT(I1308,"0"),Punten!$A$1:$E$37,5,FALSE)</f>
        <v>0</v>
      </c>
      <c r="S1308">
        <f>VLOOKUP("K"&amp;TEXT(M1308,"0"),Punten!$A$1:$E$37,5,FALSE)</f>
        <v>0</v>
      </c>
      <c r="T1308">
        <f>VLOOKUP("H"&amp;TEXT(L1308,"0"),Punten!$A$1:$E$37,5,FALSE)</f>
        <v>0</v>
      </c>
      <c r="U1308">
        <f>VLOOKUP("F"&amp;TEXT(M1308,"0"),Punten!$A$2:$E$158,5,FALSE)</f>
        <v>0</v>
      </c>
      <c r="V1308">
        <f t="shared" si="126"/>
        <v>0</v>
      </c>
      <c r="W1308" t="str">
        <f t="shared" si="124"/>
        <v/>
      </c>
      <c r="X1308">
        <f t="shared" si="121"/>
        <v>576</v>
      </c>
      <c r="Y1308" t="e">
        <f>VLOOKUP(A1308,Klasses!$A$2:$B$100,2,FALSE)</f>
        <v>#N/A</v>
      </c>
      <c r="Z1308" t="s">
        <v>198</v>
      </c>
      <c r="AA1308">
        <f t="shared" si="122"/>
        <v>0</v>
      </c>
      <c r="AB1308">
        <f t="shared" si="125"/>
        <v>0</v>
      </c>
    </row>
    <row r="1309" spans="15:28" x14ac:dyDescent="0.25">
      <c r="O1309">
        <f t="shared" si="123"/>
        <v>0</v>
      </c>
      <c r="P1309">
        <f>VLOOKUP("M"&amp;TEXT(G1309,"0"),Punten!$A$1:$E$37,5,FALSE)</f>
        <v>0</v>
      </c>
      <c r="Q1309">
        <f>VLOOKUP("M"&amp;TEXT(H1309,"0"),Punten!$A$1:$E$37,5,FALSE)</f>
        <v>0</v>
      </c>
      <c r="R1309">
        <f>VLOOKUP("M"&amp;TEXT(I1309,"0"),Punten!$A$1:$E$37,5,FALSE)</f>
        <v>0</v>
      </c>
      <c r="S1309">
        <f>VLOOKUP("K"&amp;TEXT(M1309,"0"),Punten!$A$1:$E$37,5,FALSE)</f>
        <v>0</v>
      </c>
      <c r="T1309">
        <f>VLOOKUP("H"&amp;TEXT(L1309,"0"),Punten!$A$1:$E$37,5,FALSE)</f>
        <v>0</v>
      </c>
      <c r="U1309">
        <f>VLOOKUP("F"&amp;TEXT(M1309,"0"),Punten!$A$2:$E$158,5,FALSE)</f>
        <v>0</v>
      </c>
      <c r="V1309">
        <f t="shared" si="126"/>
        <v>0</v>
      </c>
      <c r="W1309" t="str">
        <f t="shared" si="124"/>
        <v/>
      </c>
      <c r="X1309">
        <f t="shared" si="121"/>
        <v>577</v>
      </c>
      <c r="Y1309" t="e">
        <f>VLOOKUP(A1309,Klasses!$A$2:$B$100,2,FALSE)</f>
        <v>#N/A</v>
      </c>
      <c r="Z1309" t="s">
        <v>198</v>
      </c>
      <c r="AA1309">
        <f t="shared" si="122"/>
        <v>0</v>
      </c>
      <c r="AB1309">
        <f t="shared" si="125"/>
        <v>0</v>
      </c>
    </row>
    <row r="1310" spans="15:28" x14ac:dyDescent="0.25">
      <c r="O1310">
        <f t="shared" si="123"/>
        <v>0</v>
      </c>
      <c r="P1310">
        <f>VLOOKUP("M"&amp;TEXT(G1310,"0"),Punten!$A$1:$E$37,5,FALSE)</f>
        <v>0</v>
      </c>
      <c r="Q1310">
        <f>VLOOKUP("M"&amp;TEXT(H1310,"0"),Punten!$A$1:$E$37,5,FALSE)</f>
        <v>0</v>
      </c>
      <c r="R1310">
        <f>VLOOKUP("M"&amp;TEXT(I1310,"0"),Punten!$A$1:$E$37,5,FALSE)</f>
        <v>0</v>
      </c>
      <c r="S1310">
        <f>VLOOKUP("K"&amp;TEXT(M1310,"0"),Punten!$A$1:$E$37,5,FALSE)</f>
        <v>0</v>
      </c>
      <c r="T1310">
        <f>VLOOKUP("H"&amp;TEXT(L1310,"0"),Punten!$A$1:$E$37,5,FALSE)</f>
        <v>0</v>
      </c>
      <c r="U1310">
        <f>VLOOKUP("F"&amp;TEXT(M1310,"0"),Punten!$A$2:$E$158,5,FALSE)</f>
        <v>0</v>
      </c>
      <c r="V1310">
        <f t="shared" si="126"/>
        <v>0</v>
      </c>
      <c r="W1310" t="str">
        <f t="shared" si="124"/>
        <v/>
      </c>
      <c r="X1310">
        <f t="shared" si="121"/>
        <v>578</v>
      </c>
      <c r="Y1310" t="e">
        <f>VLOOKUP(A1310,Klasses!$A$2:$B$100,2,FALSE)</f>
        <v>#N/A</v>
      </c>
      <c r="Z1310" t="s">
        <v>198</v>
      </c>
      <c r="AA1310">
        <f t="shared" si="122"/>
        <v>0</v>
      </c>
      <c r="AB1310">
        <f t="shared" si="125"/>
        <v>0</v>
      </c>
    </row>
    <row r="1311" spans="15:28" x14ac:dyDescent="0.25">
      <c r="O1311">
        <f t="shared" si="123"/>
        <v>0</v>
      </c>
      <c r="P1311">
        <f>VLOOKUP("M"&amp;TEXT(G1311,"0"),Punten!$A$1:$E$37,5,FALSE)</f>
        <v>0</v>
      </c>
      <c r="Q1311">
        <f>VLOOKUP("M"&amp;TEXT(H1311,"0"),Punten!$A$1:$E$37,5,FALSE)</f>
        <v>0</v>
      </c>
      <c r="R1311">
        <f>VLOOKUP("M"&amp;TEXT(I1311,"0"),Punten!$A$1:$E$37,5,FALSE)</f>
        <v>0</v>
      </c>
      <c r="S1311">
        <f>VLOOKUP("K"&amp;TEXT(M1311,"0"),Punten!$A$1:$E$37,5,FALSE)</f>
        <v>0</v>
      </c>
      <c r="T1311">
        <f>VLOOKUP("H"&amp;TEXT(L1311,"0"),Punten!$A$1:$E$37,5,FALSE)</f>
        <v>0</v>
      </c>
      <c r="U1311">
        <f>VLOOKUP("F"&amp;TEXT(M1311,"0"),Punten!$A$2:$E$158,5,FALSE)</f>
        <v>0</v>
      </c>
      <c r="V1311">
        <f t="shared" si="126"/>
        <v>0</v>
      </c>
      <c r="W1311" t="str">
        <f t="shared" si="124"/>
        <v/>
      </c>
      <c r="X1311">
        <f t="shared" si="121"/>
        <v>579</v>
      </c>
      <c r="Y1311" t="e">
        <f>VLOOKUP(A1311,Klasses!$A$2:$B$100,2,FALSE)</f>
        <v>#N/A</v>
      </c>
      <c r="Z1311" t="s">
        <v>198</v>
      </c>
      <c r="AA1311">
        <f t="shared" si="122"/>
        <v>0</v>
      </c>
      <c r="AB1311">
        <f t="shared" si="125"/>
        <v>0</v>
      </c>
    </row>
    <row r="1312" spans="15:28" x14ac:dyDescent="0.25">
      <c r="O1312">
        <f t="shared" si="123"/>
        <v>0</v>
      </c>
      <c r="P1312">
        <f>VLOOKUP("M"&amp;TEXT(G1312,"0"),Punten!$A$1:$E$37,5,FALSE)</f>
        <v>0</v>
      </c>
      <c r="Q1312">
        <f>VLOOKUP("M"&amp;TEXT(H1312,"0"),Punten!$A$1:$E$37,5,FALSE)</f>
        <v>0</v>
      </c>
      <c r="R1312">
        <f>VLOOKUP("M"&amp;TEXT(I1312,"0"),Punten!$A$1:$E$37,5,FALSE)</f>
        <v>0</v>
      </c>
      <c r="S1312">
        <f>VLOOKUP("K"&amp;TEXT(M1312,"0"),Punten!$A$1:$E$37,5,FALSE)</f>
        <v>0</v>
      </c>
      <c r="T1312">
        <f>VLOOKUP("H"&amp;TEXT(L1312,"0"),Punten!$A$1:$E$37,5,FALSE)</f>
        <v>0</v>
      </c>
      <c r="U1312">
        <f>VLOOKUP("F"&amp;TEXT(M1312,"0"),Punten!$A$2:$E$158,5,FALSE)</f>
        <v>0</v>
      </c>
      <c r="V1312">
        <f t="shared" si="126"/>
        <v>0</v>
      </c>
      <c r="W1312" t="str">
        <f t="shared" si="124"/>
        <v/>
      </c>
      <c r="X1312">
        <f t="shared" si="121"/>
        <v>580</v>
      </c>
      <c r="Y1312" t="e">
        <f>VLOOKUP(A1312,Klasses!$A$2:$B$100,2,FALSE)</f>
        <v>#N/A</v>
      </c>
      <c r="Z1312" t="s">
        <v>198</v>
      </c>
      <c r="AA1312">
        <f t="shared" si="122"/>
        <v>0</v>
      </c>
      <c r="AB1312">
        <f t="shared" si="125"/>
        <v>0</v>
      </c>
    </row>
    <row r="1313" spans="15:28" x14ac:dyDescent="0.25">
      <c r="O1313">
        <f t="shared" si="123"/>
        <v>0</v>
      </c>
      <c r="P1313">
        <f>VLOOKUP("M"&amp;TEXT(G1313,"0"),Punten!$A$1:$E$37,5,FALSE)</f>
        <v>0</v>
      </c>
      <c r="Q1313">
        <f>VLOOKUP("M"&amp;TEXT(H1313,"0"),Punten!$A$1:$E$37,5,FALSE)</f>
        <v>0</v>
      </c>
      <c r="R1313">
        <f>VLOOKUP("M"&amp;TEXT(I1313,"0"),Punten!$A$1:$E$37,5,FALSE)</f>
        <v>0</v>
      </c>
      <c r="S1313">
        <f>VLOOKUP("K"&amp;TEXT(M1313,"0"),Punten!$A$1:$E$37,5,FALSE)</f>
        <v>0</v>
      </c>
      <c r="T1313">
        <f>VLOOKUP("H"&amp;TEXT(L1313,"0"),Punten!$A$1:$E$37,5,FALSE)</f>
        <v>0</v>
      </c>
      <c r="U1313">
        <f>VLOOKUP("F"&amp;TEXT(M1313,"0"),Punten!$A$2:$E$158,5,FALSE)</f>
        <v>0</v>
      </c>
      <c r="V1313">
        <f t="shared" si="126"/>
        <v>0</v>
      </c>
      <c r="W1313" t="str">
        <f t="shared" si="124"/>
        <v/>
      </c>
      <c r="X1313">
        <f t="shared" si="121"/>
        <v>581</v>
      </c>
      <c r="Y1313" t="e">
        <f>VLOOKUP(A1313,Klasses!$A$2:$B$100,2,FALSE)</f>
        <v>#N/A</v>
      </c>
      <c r="Z1313" t="s">
        <v>198</v>
      </c>
      <c r="AA1313">
        <f t="shared" si="122"/>
        <v>0</v>
      </c>
      <c r="AB1313">
        <f t="shared" si="125"/>
        <v>0</v>
      </c>
    </row>
    <row r="1314" spans="15:28" x14ac:dyDescent="0.25">
      <c r="O1314">
        <f t="shared" si="123"/>
        <v>0</v>
      </c>
      <c r="P1314">
        <f>VLOOKUP("M"&amp;TEXT(G1314,"0"),Punten!$A$1:$E$37,5,FALSE)</f>
        <v>0</v>
      </c>
      <c r="Q1314">
        <f>VLOOKUP("M"&amp;TEXT(H1314,"0"),Punten!$A$1:$E$37,5,FALSE)</f>
        <v>0</v>
      </c>
      <c r="R1314">
        <f>VLOOKUP("M"&amp;TEXT(I1314,"0"),Punten!$A$1:$E$37,5,FALSE)</f>
        <v>0</v>
      </c>
      <c r="S1314">
        <f>VLOOKUP("K"&amp;TEXT(M1314,"0"),Punten!$A$1:$E$37,5,FALSE)</f>
        <v>0</v>
      </c>
      <c r="T1314">
        <f>VLOOKUP("H"&amp;TEXT(L1314,"0"),Punten!$A$1:$E$37,5,FALSE)</f>
        <v>0</v>
      </c>
      <c r="U1314">
        <f>VLOOKUP("F"&amp;TEXT(M1314,"0"),Punten!$A$2:$E$158,5,FALSE)</f>
        <v>0</v>
      </c>
      <c r="V1314">
        <f t="shared" si="126"/>
        <v>0</v>
      </c>
      <c r="W1314" t="str">
        <f t="shared" si="124"/>
        <v/>
      </c>
      <c r="X1314">
        <f t="shared" si="121"/>
        <v>582</v>
      </c>
      <c r="Y1314" t="e">
        <f>VLOOKUP(A1314,Klasses!$A$2:$B$100,2,FALSE)</f>
        <v>#N/A</v>
      </c>
      <c r="Z1314" t="s">
        <v>198</v>
      </c>
      <c r="AA1314">
        <f t="shared" si="122"/>
        <v>0</v>
      </c>
      <c r="AB1314">
        <f t="shared" si="125"/>
        <v>0</v>
      </c>
    </row>
    <row r="1315" spans="15:28" x14ac:dyDescent="0.25">
      <c r="O1315">
        <f t="shared" si="123"/>
        <v>0</v>
      </c>
      <c r="P1315">
        <f>VLOOKUP("M"&amp;TEXT(G1315,"0"),Punten!$A$1:$E$37,5,FALSE)</f>
        <v>0</v>
      </c>
      <c r="Q1315">
        <f>VLOOKUP("M"&amp;TEXT(H1315,"0"),Punten!$A$1:$E$37,5,FALSE)</f>
        <v>0</v>
      </c>
      <c r="R1315">
        <f>VLOOKUP("M"&amp;TEXT(I1315,"0"),Punten!$A$1:$E$37,5,FALSE)</f>
        <v>0</v>
      </c>
      <c r="S1315">
        <f>VLOOKUP("K"&amp;TEXT(M1315,"0"),Punten!$A$1:$E$37,5,FALSE)</f>
        <v>0</v>
      </c>
      <c r="T1315">
        <f>VLOOKUP("H"&amp;TEXT(L1315,"0"),Punten!$A$1:$E$37,5,FALSE)</f>
        <v>0</v>
      </c>
      <c r="U1315">
        <f>VLOOKUP("F"&amp;TEXT(M1315,"0"),Punten!$A$2:$E$158,5,FALSE)</f>
        <v>0</v>
      </c>
      <c r="V1315">
        <f t="shared" si="126"/>
        <v>0</v>
      </c>
      <c r="W1315" t="str">
        <f t="shared" si="124"/>
        <v/>
      </c>
      <c r="X1315">
        <f t="shared" si="121"/>
        <v>583</v>
      </c>
      <c r="Y1315" t="e">
        <f>VLOOKUP(A1315,Klasses!$A$2:$B$100,2,FALSE)</f>
        <v>#N/A</v>
      </c>
      <c r="Z1315" t="s">
        <v>198</v>
      </c>
      <c r="AA1315">
        <f t="shared" si="122"/>
        <v>0</v>
      </c>
      <c r="AB1315">
        <f t="shared" si="125"/>
        <v>0</v>
      </c>
    </row>
    <row r="1316" spans="15:28" x14ac:dyDescent="0.25">
      <c r="O1316">
        <f t="shared" si="123"/>
        <v>0</v>
      </c>
      <c r="P1316">
        <f>VLOOKUP("M"&amp;TEXT(G1316,"0"),Punten!$A$1:$E$37,5,FALSE)</f>
        <v>0</v>
      </c>
      <c r="Q1316">
        <f>VLOOKUP("M"&amp;TEXT(H1316,"0"),Punten!$A$1:$E$37,5,FALSE)</f>
        <v>0</v>
      </c>
      <c r="R1316">
        <f>VLOOKUP("M"&amp;TEXT(I1316,"0"),Punten!$A$1:$E$37,5,FALSE)</f>
        <v>0</v>
      </c>
      <c r="S1316">
        <f>VLOOKUP("K"&amp;TEXT(M1316,"0"),Punten!$A$1:$E$37,5,FALSE)</f>
        <v>0</v>
      </c>
      <c r="T1316">
        <f>VLOOKUP("H"&amp;TEXT(L1316,"0"),Punten!$A$1:$E$37,5,FALSE)</f>
        <v>0</v>
      </c>
      <c r="U1316">
        <f>VLOOKUP("F"&amp;TEXT(M1316,"0"),Punten!$A$2:$E$158,5,FALSE)</f>
        <v>0</v>
      </c>
      <c r="V1316">
        <f t="shared" si="126"/>
        <v>0</v>
      </c>
      <c r="W1316" t="str">
        <f t="shared" si="124"/>
        <v/>
      </c>
      <c r="X1316">
        <f t="shared" si="121"/>
        <v>584</v>
      </c>
      <c r="Y1316" t="e">
        <f>VLOOKUP(A1316,Klasses!$A$2:$B$100,2,FALSE)</f>
        <v>#N/A</v>
      </c>
      <c r="Z1316" t="s">
        <v>198</v>
      </c>
      <c r="AA1316">
        <f t="shared" si="122"/>
        <v>0</v>
      </c>
      <c r="AB1316">
        <f t="shared" si="125"/>
        <v>0</v>
      </c>
    </row>
    <row r="1317" spans="15:28" x14ac:dyDescent="0.25">
      <c r="O1317">
        <f t="shared" si="123"/>
        <v>0</v>
      </c>
      <c r="P1317">
        <f>VLOOKUP("M"&amp;TEXT(G1317,"0"),Punten!$A$1:$E$37,5,FALSE)</f>
        <v>0</v>
      </c>
      <c r="Q1317">
        <f>VLOOKUP("M"&amp;TEXT(H1317,"0"),Punten!$A$1:$E$37,5,FALSE)</f>
        <v>0</v>
      </c>
      <c r="R1317">
        <f>VLOOKUP("M"&amp;TEXT(I1317,"0"),Punten!$A$1:$E$37,5,FALSE)</f>
        <v>0</v>
      </c>
      <c r="S1317">
        <f>VLOOKUP("K"&amp;TEXT(M1317,"0"),Punten!$A$1:$E$37,5,FALSE)</f>
        <v>0</v>
      </c>
      <c r="T1317">
        <f>VLOOKUP("H"&amp;TEXT(L1317,"0"),Punten!$A$1:$E$37,5,FALSE)</f>
        <v>0</v>
      </c>
      <c r="U1317">
        <f>VLOOKUP("F"&amp;TEXT(M1317,"0"),Punten!$A$2:$E$158,5,FALSE)</f>
        <v>0</v>
      </c>
      <c r="V1317">
        <f t="shared" si="126"/>
        <v>0</v>
      </c>
      <c r="W1317" t="str">
        <f t="shared" si="124"/>
        <v/>
      </c>
      <c r="X1317">
        <f t="shared" si="121"/>
        <v>585</v>
      </c>
      <c r="Y1317" t="e">
        <f>VLOOKUP(A1317,Klasses!$A$2:$B$100,2,FALSE)</f>
        <v>#N/A</v>
      </c>
      <c r="Z1317" t="s">
        <v>198</v>
      </c>
      <c r="AA1317">
        <f t="shared" si="122"/>
        <v>0</v>
      </c>
      <c r="AB1317">
        <f t="shared" si="125"/>
        <v>0</v>
      </c>
    </row>
    <row r="1318" spans="15:28" x14ac:dyDescent="0.25">
      <c r="O1318">
        <f t="shared" si="123"/>
        <v>0</v>
      </c>
      <c r="P1318">
        <f>VLOOKUP("M"&amp;TEXT(G1318,"0"),Punten!$A$1:$E$37,5,FALSE)</f>
        <v>0</v>
      </c>
      <c r="Q1318">
        <f>VLOOKUP("M"&amp;TEXT(H1318,"0"),Punten!$A$1:$E$37,5,FALSE)</f>
        <v>0</v>
      </c>
      <c r="R1318">
        <f>VLOOKUP("M"&amp;TEXT(I1318,"0"),Punten!$A$1:$E$37,5,FALSE)</f>
        <v>0</v>
      </c>
      <c r="S1318">
        <f>VLOOKUP("K"&amp;TEXT(M1318,"0"),Punten!$A$1:$E$37,5,FALSE)</f>
        <v>0</v>
      </c>
      <c r="T1318">
        <f>VLOOKUP("H"&amp;TEXT(L1318,"0"),Punten!$A$1:$E$37,5,FALSE)</f>
        <v>0</v>
      </c>
      <c r="U1318">
        <f>VLOOKUP("F"&amp;TEXT(M1318,"0"),Punten!$A$2:$E$158,5,FALSE)</f>
        <v>0</v>
      </c>
      <c r="V1318">
        <f t="shared" si="126"/>
        <v>0</v>
      </c>
      <c r="W1318" t="str">
        <f t="shared" si="124"/>
        <v/>
      </c>
      <c r="X1318">
        <f t="shared" si="121"/>
        <v>586</v>
      </c>
      <c r="Y1318" t="e">
        <f>VLOOKUP(A1318,Klasses!$A$2:$B$100,2,FALSE)</f>
        <v>#N/A</v>
      </c>
      <c r="Z1318" t="s">
        <v>198</v>
      </c>
      <c r="AA1318">
        <f t="shared" si="122"/>
        <v>0</v>
      </c>
      <c r="AB1318">
        <f t="shared" si="125"/>
        <v>0</v>
      </c>
    </row>
    <row r="1319" spans="15:28" x14ac:dyDescent="0.25">
      <c r="O1319">
        <f t="shared" si="123"/>
        <v>0</v>
      </c>
      <c r="P1319">
        <f>VLOOKUP("M"&amp;TEXT(G1319,"0"),Punten!$A$1:$E$37,5,FALSE)</f>
        <v>0</v>
      </c>
      <c r="Q1319">
        <f>VLOOKUP("M"&amp;TEXT(H1319,"0"),Punten!$A$1:$E$37,5,FALSE)</f>
        <v>0</v>
      </c>
      <c r="R1319">
        <f>VLOOKUP("M"&amp;TEXT(I1319,"0"),Punten!$A$1:$E$37,5,FALSE)</f>
        <v>0</v>
      </c>
      <c r="S1319">
        <f>VLOOKUP("K"&amp;TEXT(M1319,"0"),Punten!$A$1:$E$37,5,FALSE)</f>
        <v>0</v>
      </c>
      <c r="T1319">
        <f>VLOOKUP("H"&amp;TEXT(L1319,"0"),Punten!$A$1:$E$37,5,FALSE)</f>
        <v>0</v>
      </c>
      <c r="U1319">
        <f>VLOOKUP("F"&amp;TEXT(M1319,"0"),Punten!$A$2:$E$158,5,FALSE)</f>
        <v>0</v>
      </c>
      <c r="V1319">
        <f t="shared" si="126"/>
        <v>0</v>
      </c>
      <c r="W1319" t="str">
        <f t="shared" si="124"/>
        <v/>
      </c>
      <c r="X1319">
        <f t="shared" si="121"/>
        <v>587</v>
      </c>
      <c r="Y1319" t="e">
        <f>VLOOKUP(A1319,Klasses!$A$2:$B$100,2,FALSE)</f>
        <v>#N/A</v>
      </c>
      <c r="Z1319" t="s">
        <v>198</v>
      </c>
      <c r="AA1319">
        <f t="shared" si="122"/>
        <v>0</v>
      </c>
      <c r="AB1319">
        <f t="shared" si="125"/>
        <v>0</v>
      </c>
    </row>
    <row r="1320" spans="15:28" x14ac:dyDescent="0.25">
      <c r="O1320">
        <f t="shared" si="123"/>
        <v>0</v>
      </c>
      <c r="P1320">
        <f>VLOOKUP("M"&amp;TEXT(G1320,"0"),Punten!$A$1:$E$37,5,FALSE)</f>
        <v>0</v>
      </c>
      <c r="Q1320">
        <f>VLOOKUP("M"&amp;TEXT(H1320,"0"),Punten!$A$1:$E$37,5,FALSE)</f>
        <v>0</v>
      </c>
      <c r="R1320">
        <f>VLOOKUP("M"&amp;TEXT(I1320,"0"),Punten!$A$1:$E$37,5,FALSE)</f>
        <v>0</v>
      </c>
      <c r="S1320">
        <f>VLOOKUP("K"&amp;TEXT(M1320,"0"),Punten!$A$1:$E$37,5,FALSE)</f>
        <v>0</v>
      </c>
      <c r="T1320">
        <f>VLOOKUP("H"&amp;TEXT(L1320,"0"),Punten!$A$1:$E$37,5,FALSE)</f>
        <v>0</v>
      </c>
      <c r="U1320">
        <f>VLOOKUP("F"&amp;TEXT(M1320,"0"),Punten!$A$2:$E$158,5,FALSE)</f>
        <v>0</v>
      </c>
      <c r="V1320">
        <f t="shared" si="126"/>
        <v>0</v>
      </c>
      <c r="W1320" t="str">
        <f t="shared" si="124"/>
        <v/>
      </c>
      <c r="X1320">
        <f t="shared" si="121"/>
        <v>588</v>
      </c>
      <c r="Y1320" t="e">
        <f>VLOOKUP(A1320,Klasses!$A$2:$B$100,2,FALSE)</f>
        <v>#N/A</v>
      </c>
      <c r="Z1320" t="s">
        <v>198</v>
      </c>
      <c r="AA1320">
        <f t="shared" si="122"/>
        <v>0</v>
      </c>
      <c r="AB1320">
        <f t="shared" si="125"/>
        <v>0</v>
      </c>
    </row>
    <row r="1321" spans="15:28" x14ac:dyDescent="0.25">
      <c r="O1321">
        <f t="shared" si="123"/>
        <v>0</v>
      </c>
      <c r="P1321">
        <f>VLOOKUP("M"&amp;TEXT(G1321,"0"),Punten!$A$1:$E$37,5,FALSE)</f>
        <v>0</v>
      </c>
      <c r="Q1321">
        <f>VLOOKUP("M"&amp;TEXT(H1321,"0"),Punten!$A$1:$E$37,5,FALSE)</f>
        <v>0</v>
      </c>
      <c r="R1321">
        <f>VLOOKUP("M"&amp;TEXT(I1321,"0"),Punten!$A$1:$E$37,5,FALSE)</f>
        <v>0</v>
      </c>
      <c r="S1321">
        <f>VLOOKUP("K"&amp;TEXT(M1321,"0"),Punten!$A$1:$E$37,5,FALSE)</f>
        <v>0</v>
      </c>
      <c r="T1321">
        <f>VLOOKUP("H"&amp;TEXT(L1321,"0"),Punten!$A$1:$E$37,5,FALSE)</f>
        <v>0</v>
      </c>
      <c r="U1321">
        <f>VLOOKUP("F"&amp;TEXT(M1321,"0"),Punten!$A$2:$E$158,5,FALSE)</f>
        <v>0</v>
      </c>
      <c r="V1321">
        <f t="shared" si="126"/>
        <v>0</v>
      </c>
      <c r="W1321" t="str">
        <f t="shared" si="124"/>
        <v/>
      </c>
      <c r="X1321">
        <f t="shared" ref="X1321:X1384" si="127">IF(F1320&lt;&gt;F1321,1,X1320+1)</f>
        <v>589</v>
      </c>
      <c r="Y1321" t="e">
        <f>VLOOKUP(A1321,Klasses!$A$2:$B$100,2,FALSE)</f>
        <v>#N/A</v>
      </c>
      <c r="Z1321" t="s">
        <v>198</v>
      </c>
      <c r="AA1321">
        <f t="shared" si="122"/>
        <v>0</v>
      </c>
      <c r="AB1321">
        <f t="shared" si="125"/>
        <v>0</v>
      </c>
    </row>
    <row r="1322" spans="15:28" x14ac:dyDescent="0.25">
      <c r="O1322">
        <f t="shared" si="123"/>
        <v>0</v>
      </c>
      <c r="P1322">
        <f>VLOOKUP("M"&amp;TEXT(G1322,"0"),Punten!$A$1:$E$37,5,FALSE)</f>
        <v>0</v>
      </c>
      <c r="Q1322">
        <f>VLOOKUP("M"&amp;TEXT(H1322,"0"),Punten!$A$1:$E$37,5,FALSE)</f>
        <v>0</v>
      </c>
      <c r="R1322">
        <f>VLOOKUP("M"&amp;TEXT(I1322,"0"),Punten!$A$1:$E$37,5,FALSE)</f>
        <v>0</v>
      </c>
      <c r="S1322">
        <f>VLOOKUP("K"&amp;TEXT(M1322,"0"),Punten!$A$1:$E$37,5,FALSE)</f>
        <v>0</v>
      </c>
      <c r="T1322">
        <f>VLOOKUP("H"&amp;TEXT(L1322,"0"),Punten!$A$1:$E$37,5,FALSE)</f>
        <v>0</v>
      </c>
      <c r="U1322">
        <f>VLOOKUP("F"&amp;TEXT(M1322,"0"),Punten!$A$2:$E$158,5,FALSE)</f>
        <v>0</v>
      </c>
      <c r="V1322">
        <f t="shared" si="126"/>
        <v>0</v>
      </c>
      <c r="W1322" t="str">
        <f t="shared" si="124"/>
        <v/>
      </c>
      <c r="X1322">
        <f t="shared" si="127"/>
        <v>590</v>
      </c>
      <c r="Y1322" t="e">
        <f>VLOOKUP(A1322,Klasses!$A$2:$B$100,2,FALSE)</f>
        <v>#N/A</v>
      </c>
      <c r="Z1322" t="s">
        <v>198</v>
      </c>
      <c r="AA1322">
        <f t="shared" si="122"/>
        <v>0</v>
      </c>
      <c r="AB1322">
        <f t="shared" si="125"/>
        <v>0</v>
      </c>
    </row>
    <row r="1323" spans="15:28" x14ac:dyDescent="0.25">
      <c r="O1323">
        <f t="shared" si="123"/>
        <v>0</v>
      </c>
      <c r="P1323">
        <f>VLOOKUP("M"&amp;TEXT(G1323,"0"),Punten!$A$1:$E$37,5,FALSE)</f>
        <v>0</v>
      </c>
      <c r="Q1323">
        <f>VLOOKUP("M"&amp;TEXT(H1323,"0"),Punten!$A$1:$E$37,5,FALSE)</f>
        <v>0</v>
      </c>
      <c r="R1323">
        <f>VLOOKUP("M"&amp;TEXT(I1323,"0"),Punten!$A$1:$E$37,5,FALSE)</f>
        <v>0</v>
      </c>
      <c r="S1323">
        <f>VLOOKUP("K"&amp;TEXT(M1323,"0"),Punten!$A$1:$E$37,5,FALSE)</f>
        <v>0</v>
      </c>
      <c r="T1323">
        <f>VLOOKUP("H"&amp;TEXT(L1323,"0"),Punten!$A$1:$E$37,5,FALSE)</f>
        <v>0</v>
      </c>
      <c r="U1323">
        <f>VLOOKUP("F"&amp;TEXT(M1323,"0"),Punten!$A$2:$E$158,5,FALSE)</f>
        <v>0</v>
      </c>
      <c r="V1323">
        <f t="shared" si="126"/>
        <v>0</v>
      </c>
      <c r="W1323" t="str">
        <f t="shared" si="124"/>
        <v/>
      </c>
      <c r="X1323">
        <f t="shared" si="127"/>
        <v>591</v>
      </c>
      <c r="Y1323" t="e">
        <f>VLOOKUP(A1323,Klasses!$A$2:$B$100,2,FALSE)</f>
        <v>#N/A</v>
      </c>
      <c r="Z1323" t="s">
        <v>198</v>
      </c>
      <c r="AA1323">
        <f t="shared" si="122"/>
        <v>0</v>
      </c>
      <c r="AB1323">
        <f t="shared" si="125"/>
        <v>0</v>
      </c>
    </row>
    <row r="1324" spans="15:28" x14ac:dyDescent="0.25">
      <c r="O1324">
        <f t="shared" si="123"/>
        <v>0</v>
      </c>
      <c r="P1324">
        <f>VLOOKUP("M"&amp;TEXT(G1324,"0"),Punten!$A$1:$E$37,5,FALSE)</f>
        <v>0</v>
      </c>
      <c r="Q1324">
        <f>VLOOKUP("M"&amp;TEXT(H1324,"0"),Punten!$A$1:$E$37,5,FALSE)</f>
        <v>0</v>
      </c>
      <c r="R1324">
        <f>VLOOKUP("M"&amp;TEXT(I1324,"0"),Punten!$A$1:$E$37,5,FALSE)</f>
        <v>0</v>
      </c>
      <c r="S1324">
        <f>VLOOKUP("K"&amp;TEXT(M1324,"0"),Punten!$A$1:$E$37,5,FALSE)</f>
        <v>0</v>
      </c>
      <c r="T1324">
        <f>VLOOKUP("H"&amp;TEXT(L1324,"0"),Punten!$A$1:$E$37,5,FALSE)</f>
        <v>0</v>
      </c>
      <c r="U1324">
        <f>VLOOKUP("F"&amp;TEXT(M1324,"0"),Punten!$A$2:$E$158,5,FALSE)</f>
        <v>0</v>
      </c>
      <c r="V1324">
        <f t="shared" si="126"/>
        <v>0</v>
      </c>
      <c r="W1324" t="str">
        <f t="shared" si="124"/>
        <v/>
      </c>
      <c r="X1324">
        <f t="shared" si="127"/>
        <v>592</v>
      </c>
      <c r="Y1324" t="e">
        <f>VLOOKUP(A1324,Klasses!$A$2:$B$100,2,FALSE)</f>
        <v>#N/A</v>
      </c>
      <c r="Z1324" t="s">
        <v>198</v>
      </c>
      <c r="AA1324">
        <f t="shared" si="122"/>
        <v>0</v>
      </c>
      <c r="AB1324">
        <f t="shared" si="125"/>
        <v>0</v>
      </c>
    </row>
    <row r="1325" spans="15:28" x14ac:dyDescent="0.25">
      <c r="O1325">
        <f t="shared" si="123"/>
        <v>0</v>
      </c>
      <c r="P1325">
        <f>VLOOKUP("M"&amp;TEXT(G1325,"0"),Punten!$A$1:$E$37,5,FALSE)</f>
        <v>0</v>
      </c>
      <c r="Q1325">
        <f>VLOOKUP("M"&amp;TEXT(H1325,"0"),Punten!$A$1:$E$37,5,FALSE)</f>
        <v>0</v>
      </c>
      <c r="R1325">
        <f>VLOOKUP("M"&amp;TEXT(I1325,"0"),Punten!$A$1:$E$37,5,FALSE)</f>
        <v>0</v>
      </c>
      <c r="S1325">
        <f>VLOOKUP("K"&amp;TEXT(M1325,"0"),Punten!$A$1:$E$37,5,FALSE)</f>
        <v>0</v>
      </c>
      <c r="T1325">
        <f>VLOOKUP("H"&amp;TEXT(L1325,"0"),Punten!$A$1:$E$37,5,FALSE)</f>
        <v>0</v>
      </c>
      <c r="U1325">
        <f>VLOOKUP("F"&amp;TEXT(M1325,"0"),Punten!$A$2:$E$158,5,FALSE)</f>
        <v>0</v>
      </c>
      <c r="V1325">
        <f t="shared" si="126"/>
        <v>0</v>
      </c>
      <c r="W1325" t="str">
        <f t="shared" si="124"/>
        <v/>
      </c>
      <c r="X1325">
        <f t="shared" si="127"/>
        <v>593</v>
      </c>
      <c r="Y1325" t="e">
        <f>VLOOKUP(A1325,Klasses!$A$2:$B$100,2,FALSE)</f>
        <v>#N/A</v>
      </c>
      <c r="Z1325" t="s">
        <v>198</v>
      </c>
      <c r="AA1325">
        <f t="shared" si="122"/>
        <v>0</v>
      </c>
      <c r="AB1325">
        <f t="shared" si="125"/>
        <v>0</v>
      </c>
    </row>
    <row r="1326" spans="15:28" x14ac:dyDescent="0.25">
      <c r="O1326">
        <f t="shared" si="123"/>
        <v>0</v>
      </c>
      <c r="P1326">
        <f>VLOOKUP("M"&amp;TEXT(G1326,"0"),Punten!$A$1:$E$37,5,FALSE)</f>
        <v>0</v>
      </c>
      <c r="Q1326">
        <f>VLOOKUP("M"&amp;TEXT(H1326,"0"),Punten!$A$1:$E$37,5,FALSE)</f>
        <v>0</v>
      </c>
      <c r="R1326">
        <f>VLOOKUP("M"&amp;TEXT(I1326,"0"),Punten!$A$1:$E$37,5,FALSE)</f>
        <v>0</v>
      </c>
      <c r="S1326">
        <f>VLOOKUP("K"&amp;TEXT(M1326,"0"),Punten!$A$1:$E$37,5,FALSE)</f>
        <v>0</v>
      </c>
      <c r="T1326">
        <f>VLOOKUP("H"&amp;TEXT(L1326,"0"),Punten!$A$1:$E$37,5,FALSE)</f>
        <v>0</v>
      </c>
      <c r="U1326">
        <f>VLOOKUP("F"&amp;TEXT(M1326,"0"),Punten!$A$2:$E$158,5,FALSE)</f>
        <v>0</v>
      </c>
      <c r="V1326">
        <f t="shared" si="126"/>
        <v>0</v>
      </c>
      <c r="W1326" t="str">
        <f t="shared" si="124"/>
        <v/>
      </c>
      <c r="X1326">
        <f t="shared" si="127"/>
        <v>594</v>
      </c>
      <c r="Y1326" t="e">
        <f>VLOOKUP(A1326,Klasses!$A$2:$B$100,2,FALSE)</f>
        <v>#N/A</v>
      </c>
      <c r="Z1326" t="s">
        <v>198</v>
      </c>
      <c r="AA1326">
        <f t="shared" si="122"/>
        <v>0</v>
      </c>
      <c r="AB1326">
        <f t="shared" si="125"/>
        <v>0</v>
      </c>
    </row>
    <row r="1327" spans="15:28" x14ac:dyDescent="0.25">
      <c r="O1327">
        <f t="shared" si="123"/>
        <v>0</v>
      </c>
      <c r="P1327">
        <f>VLOOKUP("M"&amp;TEXT(G1327,"0"),Punten!$A$1:$E$37,5,FALSE)</f>
        <v>0</v>
      </c>
      <c r="Q1327">
        <f>VLOOKUP("M"&amp;TEXT(H1327,"0"),Punten!$A$1:$E$37,5,FALSE)</f>
        <v>0</v>
      </c>
      <c r="R1327">
        <f>VLOOKUP("M"&amp;TEXT(I1327,"0"),Punten!$A$1:$E$37,5,FALSE)</f>
        <v>0</v>
      </c>
      <c r="S1327">
        <f>VLOOKUP("K"&amp;TEXT(M1327,"0"),Punten!$A$1:$E$37,5,FALSE)</f>
        <v>0</v>
      </c>
      <c r="T1327">
        <f>VLOOKUP("H"&amp;TEXT(L1327,"0"),Punten!$A$1:$E$37,5,FALSE)</f>
        <v>0</v>
      </c>
      <c r="U1327">
        <f>VLOOKUP("F"&amp;TEXT(M1327,"0"),Punten!$A$2:$E$158,5,FALSE)</f>
        <v>0</v>
      </c>
      <c r="V1327">
        <f t="shared" si="126"/>
        <v>0</v>
      </c>
      <c r="W1327" t="str">
        <f t="shared" si="124"/>
        <v/>
      </c>
      <c r="X1327">
        <f t="shared" si="127"/>
        <v>595</v>
      </c>
      <c r="Y1327" t="e">
        <f>VLOOKUP(A1327,Klasses!$A$2:$B$100,2,FALSE)</f>
        <v>#N/A</v>
      </c>
      <c r="Z1327" t="s">
        <v>198</v>
      </c>
      <c r="AA1327">
        <f t="shared" si="122"/>
        <v>0</v>
      </c>
      <c r="AB1327">
        <f t="shared" si="125"/>
        <v>0</v>
      </c>
    </row>
    <row r="1328" spans="15:28" x14ac:dyDescent="0.25">
      <c r="O1328">
        <f t="shared" si="123"/>
        <v>0</v>
      </c>
      <c r="P1328">
        <f>VLOOKUP("M"&amp;TEXT(G1328,"0"),Punten!$A$1:$E$37,5,FALSE)</f>
        <v>0</v>
      </c>
      <c r="Q1328">
        <f>VLOOKUP("M"&amp;TEXT(H1328,"0"),Punten!$A$1:$E$37,5,FALSE)</f>
        <v>0</v>
      </c>
      <c r="R1328">
        <f>VLOOKUP("M"&amp;TEXT(I1328,"0"),Punten!$A$1:$E$37,5,FALSE)</f>
        <v>0</v>
      </c>
      <c r="S1328">
        <f>VLOOKUP("K"&amp;TEXT(M1328,"0"),Punten!$A$1:$E$37,5,FALSE)</f>
        <v>0</v>
      </c>
      <c r="T1328">
        <f>VLOOKUP("H"&amp;TEXT(L1328,"0"),Punten!$A$1:$E$37,5,FALSE)</f>
        <v>0</v>
      </c>
      <c r="U1328">
        <f>VLOOKUP("F"&amp;TEXT(M1328,"0"),Punten!$A$2:$E$158,5,FALSE)</f>
        <v>0</v>
      </c>
      <c r="V1328">
        <f t="shared" si="126"/>
        <v>0</v>
      </c>
      <c r="W1328" t="str">
        <f t="shared" si="124"/>
        <v/>
      </c>
      <c r="X1328">
        <f t="shared" si="127"/>
        <v>596</v>
      </c>
      <c r="Y1328" t="e">
        <f>VLOOKUP(A1328,Klasses!$A$2:$B$100,2,FALSE)</f>
        <v>#N/A</v>
      </c>
      <c r="Z1328" t="s">
        <v>198</v>
      </c>
      <c r="AA1328">
        <f t="shared" si="122"/>
        <v>0</v>
      </c>
      <c r="AB1328">
        <f t="shared" si="125"/>
        <v>0</v>
      </c>
    </row>
    <row r="1329" spans="15:28" x14ac:dyDescent="0.25">
      <c r="O1329">
        <f t="shared" si="123"/>
        <v>0</v>
      </c>
      <c r="P1329">
        <f>VLOOKUP("M"&amp;TEXT(G1329,"0"),Punten!$A$1:$E$37,5,FALSE)</f>
        <v>0</v>
      </c>
      <c r="Q1329">
        <f>VLOOKUP("M"&amp;TEXT(H1329,"0"),Punten!$A$1:$E$37,5,FALSE)</f>
        <v>0</v>
      </c>
      <c r="R1329">
        <f>VLOOKUP("M"&amp;TEXT(I1329,"0"),Punten!$A$1:$E$37,5,FALSE)</f>
        <v>0</v>
      </c>
      <c r="S1329">
        <f>VLOOKUP("K"&amp;TEXT(M1329,"0"),Punten!$A$1:$E$37,5,FALSE)</f>
        <v>0</v>
      </c>
      <c r="T1329">
        <f>VLOOKUP("H"&amp;TEXT(L1329,"0"),Punten!$A$1:$E$37,5,FALSE)</f>
        <v>0</v>
      </c>
      <c r="U1329">
        <f>VLOOKUP("F"&amp;TEXT(M1329,"0"),Punten!$A$2:$E$158,5,FALSE)</f>
        <v>0</v>
      </c>
      <c r="V1329">
        <f t="shared" si="126"/>
        <v>0</v>
      </c>
      <c r="W1329" t="str">
        <f t="shared" si="124"/>
        <v/>
      </c>
      <c r="X1329">
        <f t="shared" si="127"/>
        <v>597</v>
      </c>
      <c r="Y1329" t="e">
        <f>VLOOKUP(A1329,Klasses!$A$2:$B$100,2,FALSE)</f>
        <v>#N/A</v>
      </c>
      <c r="Z1329" t="s">
        <v>198</v>
      </c>
      <c r="AA1329">
        <f t="shared" si="122"/>
        <v>0</v>
      </c>
      <c r="AB1329">
        <f t="shared" si="125"/>
        <v>0</v>
      </c>
    </row>
    <row r="1330" spans="15:28" x14ac:dyDescent="0.25">
      <c r="O1330">
        <f t="shared" si="123"/>
        <v>0</v>
      </c>
      <c r="P1330">
        <f>VLOOKUP("M"&amp;TEXT(G1330,"0"),Punten!$A$1:$E$37,5,FALSE)</f>
        <v>0</v>
      </c>
      <c r="Q1330">
        <f>VLOOKUP("M"&amp;TEXT(H1330,"0"),Punten!$A$1:$E$37,5,FALSE)</f>
        <v>0</v>
      </c>
      <c r="R1330">
        <f>VLOOKUP("M"&amp;TEXT(I1330,"0"),Punten!$A$1:$E$37,5,FALSE)</f>
        <v>0</v>
      </c>
      <c r="S1330">
        <f>VLOOKUP("K"&amp;TEXT(M1330,"0"),Punten!$A$1:$E$37,5,FALSE)</f>
        <v>0</v>
      </c>
      <c r="T1330">
        <f>VLOOKUP("H"&amp;TEXT(L1330,"0"),Punten!$A$1:$E$37,5,FALSE)</f>
        <v>0</v>
      </c>
      <c r="U1330">
        <f>VLOOKUP("F"&amp;TEXT(M1330,"0"),Punten!$A$2:$E$158,5,FALSE)</f>
        <v>0</v>
      </c>
      <c r="V1330">
        <f t="shared" si="126"/>
        <v>0</v>
      </c>
      <c r="W1330" t="str">
        <f t="shared" si="124"/>
        <v/>
      </c>
      <c r="X1330">
        <f t="shared" si="127"/>
        <v>598</v>
      </c>
      <c r="Y1330" t="e">
        <f>VLOOKUP(A1330,Klasses!$A$2:$B$100,2,FALSE)</f>
        <v>#N/A</v>
      </c>
      <c r="Z1330" t="s">
        <v>198</v>
      </c>
      <c r="AA1330">
        <f t="shared" ref="AA1330:AA1393" si="128">F1330</f>
        <v>0</v>
      </c>
      <c r="AB1330">
        <f t="shared" si="125"/>
        <v>0</v>
      </c>
    </row>
    <row r="1331" spans="15:28" x14ac:dyDescent="0.25">
      <c r="O1331">
        <f t="shared" si="123"/>
        <v>0</v>
      </c>
      <c r="P1331">
        <f>VLOOKUP("M"&amp;TEXT(G1331,"0"),Punten!$A$1:$E$37,5,FALSE)</f>
        <v>0</v>
      </c>
      <c r="Q1331">
        <f>VLOOKUP("M"&amp;TEXT(H1331,"0"),Punten!$A$1:$E$37,5,FALSE)</f>
        <v>0</v>
      </c>
      <c r="R1331">
        <f>VLOOKUP("M"&amp;TEXT(I1331,"0"),Punten!$A$1:$E$37,5,FALSE)</f>
        <v>0</v>
      </c>
      <c r="S1331">
        <f>VLOOKUP("K"&amp;TEXT(M1331,"0"),Punten!$A$1:$E$37,5,FALSE)</f>
        <v>0</v>
      </c>
      <c r="T1331">
        <f>VLOOKUP("H"&amp;TEXT(L1331,"0"),Punten!$A$1:$E$37,5,FALSE)</f>
        <v>0</v>
      </c>
      <c r="U1331">
        <f>VLOOKUP("F"&amp;TEXT(M1331,"0"),Punten!$A$2:$E$158,5,FALSE)</f>
        <v>0</v>
      </c>
      <c r="V1331">
        <f t="shared" si="126"/>
        <v>0</v>
      </c>
      <c r="W1331" t="str">
        <f t="shared" si="124"/>
        <v/>
      </c>
      <c r="X1331">
        <f t="shared" si="127"/>
        <v>599</v>
      </c>
      <c r="Y1331" t="e">
        <f>VLOOKUP(A1331,Klasses!$A$2:$B$100,2,FALSE)</f>
        <v>#N/A</v>
      </c>
      <c r="Z1331" t="s">
        <v>198</v>
      </c>
      <c r="AA1331">
        <f t="shared" si="128"/>
        <v>0</v>
      </c>
      <c r="AB1331">
        <f t="shared" si="125"/>
        <v>0</v>
      </c>
    </row>
    <row r="1332" spans="15:28" x14ac:dyDescent="0.25">
      <c r="O1332">
        <f t="shared" si="123"/>
        <v>0</v>
      </c>
      <c r="P1332">
        <f>VLOOKUP("M"&amp;TEXT(G1332,"0"),Punten!$A$1:$E$37,5,FALSE)</f>
        <v>0</v>
      </c>
      <c r="Q1332">
        <f>VLOOKUP("M"&amp;TEXT(H1332,"0"),Punten!$A$1:$E$37,5,FALSE)</f>
        <v>0</v>
      </c>
      <c r="R1332">
        <f>VLOOKUP("M"&amp;TEXT(I1332,"0"),Punten!$A$1:$E$37,5,FALSE)</f>
        <v>0</v>
      </c>
      <c r="S1332">
        <f>VLOOKUP("K"&amp;TEXT(M1332,"0"),Punten!$A$1:$E$37,5,FALSE)</f>
        <v>0</v>
      </c>
      <c r="T1332">
        <f>VLOOKUP("H"&amp;TEXT(L1332,"0"),Punten!$A$1:$E$37,5,FALSE)</f>
        <v>0</v>
      </c>
      <c r="U1332">
        <f>VLOOKUP("F"&amp;TEXT(M1332,"0"),Punten!$A$2:$E$158,5,FALSE)</f>
        <v>0</v>
      </c>
      <c r="V1332">
        <f t="shared" si="126"/>
        <v>0</v>
      </c>
      <c r="W1332" t="str">
        <f t="shared" si="124"/>
        <v/>
      </c>
      <c r="X1332">
        <f t="shared" si="127"/>
        <v>600</v>
      </c>
      <c r="Y1332" t="e">
        <f>VLOOKUP(A1332,Klasses!$A$2:$B$100,2,FALSE)</f>
        <v>#N/A</v>
      </c>
      <c r="Z1332" t="s">
        <v>198</v>
      </c>
      <c r="AA1332">
        <f t="shared" si="128"/>
        <v>0</v>
      </c>
      <c r="AB1332">
        <f t="shared" si="125"/>
        <v>0</v>
      </c>
    </row>
    <row r="1333" spans="15:28" x14ac:dyDescent="0.25">
      <c r="O1333">
        <f t="shared" si="123"/>
        <v>0</v>
      </c>
      <c r="P1333">
        <f>VLOOKUP("M"&amp;TEXT(G1333,"0"),Punten!$A$1:$E$37,5,FALSE)</f>
        <v>0</v>
      </c>
      <c r="Q1333">
        <f>VLOOKUP("M"&amp;TEXT(H1333,"0"),Punten!$A$1:$E$37,5,FALSE)</f>
        <v>0</v>
      </c>
      <c r="R1333">
        <f>VLOOKUP("M"&amp;TEXT(I1333,"0"),Punten!$A$1:$E$37,5,FALSE)</f>
        <v>0</v>
      </c>
      <c r="S1333">
        <f>VLOOKUP("K"&amp;TEXT(M1333,"0"),Punten!$A$1:$E$37,5,FALSE)</f>
        <v>0</v>
      </c>
      <c r="T1333">
        <f>VLOOKUP("H"&amp;TEXT(L1333,"0"),Punten!$A$1:$E$37,5,FALSE)</f>
        <v>0</v>
      </c>
      <c r="U1333">
        <f>VLOOKUP("F"&amp;TEXT(M1333,"0"),Punten!$A$2:$E$158,5,FALSE)</f>
        <v>0</v>
      </c>
      <c r="V1333">
        <f t="shared" si="126"/>
        <v>0</v>
      </c>
      <c r="W1333" t="str">
        <f t="shared" si="124"/>
        <v/>
      </c>
      <c r="X1333">
        <f t="shared" si="127"/>
        <v>601</v>
      </c>
      <c r="Y1333" t="e">
        <f>VLOOKUP(A1333,Klasses!$A$2:$B$100,2,FALSE)</f>
        <v>#N/A</v>
      </c>
      <c r="Z1333" t="s">
        <v>198</v>
      </c>
      <c r="AA1333">
        <f t="shared" si="128"/>
        <v>0</v>
      </c>
      <c r="AB1333">
        <f t="shared" si="125"/>
        <v>0</v>
      </c>
    </row>
    <row r="1334" spans="15:28" x14ac:dyDescent="0.25">
      <c r="O1334">
        <f t="shared" si="123"/>
        <v>0</v>
      </c>
      <c r="P1334">
        <f>VLOOKUP("M"&amp;TEXT(G1334,"0"),Punten!$A$1:$E$37,5,FALSE)</f>
        <v>0</v>
      </c>
      <c r="Q1334">
        <f>VLOOKUP("M"&amp;TEXT(H1334,"0"),Punten!$A$1:$E$37,5,FALSE)</f>
        <v>0</v>
      </c>
      <c r="R1334">
        <f>VLOOKUP("M"&amp;TEXT(I1334,"0"),Punten!$A$1:$E$37,5,FALSE)</f>
        <v>0</v>
      </c>
      <c r="S1334">
        <f>VLOOKUP("K"&amp;TEXT(M1334,"0"),Punten!$A$1:$E$37,5,FALSE)</f>
        <v>0</v>
      </c>
      <c r="T1334">
        <f>VLOOKUP("H"&amp;TEXT(L1334,"0"),Punten!$A$1:$E$37,5,FALSE)</f>
        <v>0</v>
      </c>
      <c r="U1334">
        <f>VLOOKUP("F"&amp;TEXT(M1334,"0"),Punten!$A$2:$E$158,5,FALSE)</f>
        <v>0</v>
      </c>
      <c r="V1334">
        <f t="shared" si="126"/>
        <v>0</v>
      </c>
      <c r="W1334" t="str">
        <f t="shared" si="124"/>
        <v/>
      </c>
      <c r="X1334">
        <f t="shared" si="127"/>
        <v>602</v>
      </c>
      <c r="Y1334" t="e">
        <f>VLOOKUP(A1334,Klasses!$A$2:$B$100,2,FALSE)</f>
        <v>#N/A</v>
      </c>
      <c r="Z1334" t="s">
        <v>198</v>
      </c>
      <c r="AA1334">
        <f t="shared" si="128"/>
        <v>0</v>
      </c>
      <c r="AB1334">
        <f t="shared" si="125"/>
        <v>0</v>
      </c>
    </row>
    <row r="1335" spans="15:28" x14ac:dyDescent="0.25">
      <c r="O1335">
        <f t="shared" si="123"/>
        <v>0</v>
      </c>
      <c r="P1335">
        <f>VLOOKUP("M"&amp;TEXT(G1335,"0"),Punten!$A$1:$E$37,5,FALSE)</f>
        <v>0</v>
      </c>
      <c r="Q1335">
        <f>VLOOKUP("M"&amp;TEXT(H1335,"0"),Punten!$A$1:$E$37,5,FALSE)</f>
        <v>0</v>
      </c>
      <c r="R1335">
        <f>VLOOKUP("M"&amp;TEXT(I1335,"0"),Punten!$A$1:$E$37,5,FALSE)</f>
        <v>0</v>
      </c>
      <c r="S1335">
        <f>VLOOKUP("K"&amp;TEXT(M1335,"0"),Punten!$A$1:$E$37,5,FALSE)</f>
        <v>0</v>
      </c>
      <c r="T1335">
        <f>VLOOKUP("H"&amp;TEXT(L1335,"0"),Punten!$A$1:$E$37,5,FALSE)</f>
        <v>0</v>
      </c>
      <c r="U1335">
        <f>VLOOKUP("F"&amp;TEXT(M1335,"0"),Punten!$A$2:$E$158,5,FALSE)</f>
        <v>0</v>
      </c>
      <c r="V1335">
        <f t="shared" si="126"/>
        <v>0</v>
      </c>
      <c r="W1335" t="str">
        <f t="shared" si="124"/>
        <v/>
      </c>
      <c r="X1335">
        <f t="shared" si="127"/>
        <v>603</v>
      </c>
      <c r="Y1335" t="e">
        <f>VLOOKUP(A1335,Klasses!$A$2:$B$100,2,FALSE)</f>
        <v>#N/A</v>
      </c>
      <c r="Z1335" t="s">
        <v>198</v>
      </c>
      <c r="AA1335">
        <f t="shared" si="128"/>
        <v>0</v>
      </c>
      <c r="AB1335">
        <f t="shared" si="125"/>
        <v>0</v>
      </c>
    </row>
    <row r="1336" spans="15:28" x14ac:dyDescent="0.25">
      <c r="O1336">
        <f t="shared" si="123"/>
        <v>0</v>
      </c>
      <c r="P1336">
        <f>VLOOKUP("M"&amp;TEXT(G1336,"0"),Punten!$A$1:$E$37,5,FALSE)</f>
        <v>0</v>
      </c>
      <c r="Q1336">
        <f>VLOOKUP("M"&amp;TEXT(H1336,"0"),Punten!$A$1:$E$37,5,FALSE)</f>
        <v>0</v>
      </c>
      <c r="R1336">
        <f>VLOOKUP("M"&amp;TEXT(I1336,"0"),Punten!$A$1:$E$37,5,FALSE)</f>
        <v>0</v>
      </c>
      <c r="S1336">
        <f>VLOOKUP("K"&amp;TEXT(M1336,"0"),Punten!$A$1:$E$37,5,FALSE)</f>
        <v>0</v>
      </c>
      <c r="T1336">
        <f>VLOOKUP("H"&amp;TEXT(L1336,"0"),Punten!$A$1:$E$37,5,FALSE)</f>
        <v>0</v>
      </c>
      <c r="U1336">
        <f>VLOOKUP("F"&amp;TEXT(M1336,"0"),Punten!$A$2:$E$158,5,FALSE)</f>
        <v>0</v>
      </c>
      <c r="V1336">
        <f t="shared" si="126"/>
        <v>0</v>
      </c>
      <c r="W1336" t="str">
        <f t="shared" si="124"/>
        <v/>
      </c>
      <c r="X1336">
        <f t="shared" si="127"/>
        <v>604</v>
      </c>
      <c r="Y1336" t="e">
        <f>VLOOKUP(A1336,Klasses!$A$2:$B$100,2,FALSE)</f>
        <v>#N/A</v>
      </c>
      <c r="Z1336" t="s">
        <v>198</v>
      </c>
      <c r="AA1336">
        <f t="shared" si="128"/>
        <v>0</v>
      </c>
      <c r="AB1336">
        <f t="shared" si="125"/>
        <v>0</v>
      </c>
    </row>
    <row r="1337" spans="15:28" x14ac:dyDescent="0.25">
      <c r="O1337">
        <f t="shared" si="123"/>
        <v>0</v>
      </c>
      <c r="P1337">
        <f>VLOOKUP("M"&amp;TEXT(G1337,"0"),Punten!$A$1:$E$37,5,FALSE)</f>
        <v>0</v>
      </c>
      <c r="Q1337">
        <f>VLOOKUP("M"&amp;TEXT(H1337,"0"),Punten!$A$1:$E$37,5,FALSE)</f>
        <v>0</v>
      </c>
      <c r="R1337">
        <f>VLOOKUP("M"&amp;TEXT(I1337,"0"),Punten!$A$1:$E$37,5,FALSE)</f>
        <v>0</v>
      </c>
      <c r="S1337">
        <f>VLOOKUP("K"&amp;TEXT(M1337,"0"),Punten!$A$1:$E$37,5,FALSE)</f>
        <v>0</v>
      </c>
      <c r="T1337">
        <f>VLOOKUP("H"&amp;TEXT(L1337,"0"),Punten!$A$1:$E$37,5,FALSE)</f>
        <v>0</v>
      </c>
      <c r="U1337">
        <f>VLOOKUP("F"&amp;TEXT(M1337,"0"),Punten!$A$2:$E$158,5,FALSE)</f>
        <v>0</v>
      </c>
      <c r="V1337">
        <f t="shared" si="126"/>
        <v>0</v>
      </c>
      <c r="W1337" t="str">
        <f t="shared" si="124"/>
        <v/>
      </c>
      <c r="X1337">
        <f t="shared" si="127"/>
        <v>605</v>
      </c>
      <c r="Y1337" t="e">
        <f>VLOOKUP(A1337,Klasses!$A$2:$B$100,2,FALSE)</f>
        <v>#N/A</v>
      </c>
      <c r="Z1337" t="s">
        <v>198</v>
      </c>
      <c r="AA1337">
        <f t="shared" si="128"/>
        <v>0</v>
      </c>
      <c r="AB1337">
        <f t="shared" si="125"/>
        <v>0</v>
      </c>
    </row>
    <row r="1338" spans="15:28" x14ac:dyDescent="0.25">
      <c r="O1338">
        <f t="shared" si="123"/>
        <v>0</v>
      </c>
      <c r="P1338">
        <f>VLOOKUP("M"&amp;TEXT(G1338,"0"),Punten!$A$1:$E$37,5,FALSE)</f>
        <v>0</v>
      </c>
      <c r="Q1338">
        <f>VLOOKUP("M"&amp;TEXT(H1338,"0"),Punten!$A$1:$E$37,5,FALSE)</f>
        <v>0</v>
      </c>
      <c r="R1338">
        <f>VLOOKUP("M"&amp;TEXT(I1338,"0"),Punten!$A$1:$E$37,5,FALSE)</f>
        <v>0</v>
      </c>
      <c r="S1338">
        <f>VLOOKUP("K"&amp;TEXT(M1338,"0"),Punten!$A$1:$E$37,5,FALSE)</f>
        <v>0</v>
      </c>
      <c r="T1338">
        <f>VLOOKUP("H"&amp;TEXT(L1338,"0"),Punten!$A$1:$E$37,5,FALSE)</f>
        <v>0</v>
      </c>
      <c r="U1338">
        <f>VLOOKUP("F"&amp;TEXT(M1338,"0"),Punten!$A$2:$E$158,5,FALSE)</f>
        <v>0</v>
      </c>
      <c r="V1338">
        <f t="shared" si="126"/>
        <v>0</v>
      </c>
      <c r="W1338" t="str">
        <f t="shared" si="124"/>
        <v/>
      </c>
      <c r="X1338">
        <f t="shared" si="127"/>
        <v>606</v>
      </c>
      <c r="Y1338" t="e">
        <f>VLOOKUP(A1338,Klasses!$A$2:$B$100,2,FALSE)</f>
        <v>#N/A</v>
      </c>
      <c r="Z1338" t="s">
        <v>198</v>
      </c>
      <c r="AA1338">
        <f t="shared" si="128"/>
        <v>0</v>
      </c>
      <c r="AB1338">
        <f t="shared" si="125"/>
        <v>0</v>
      </c>
    </row>
    <row r="1339" spans="15:28" x14ac:dyDescent="0.25">
      <c r="O1339">
        <f t="shared" si="123"/>
        <v>0</v>
      </c>
      <c r="P1339">
        <f>VLOOKUP("M"&amp;TEXT(G1339,"0"),Punten!$A$1:$E$37,5,FALSE)</f>
        <v>0</v>
      </c>
      <c r="Q1339">
        <f>VLOOKUP("M"&amp;TEXT(H1339,"0"),Punten!$A$1:$E$37,5,FALSE)</f>
        <v>0</v>
      </c>
      <c r="R1339">
        <f>VLOOKUP("M"&amp;TEXT(I1339,"0"),Punten!$A$1:$E$37,5,FALSE)</f>
        <v>0</v>
      </c>
      <c r="S1339">
        <f>VLOOKUP("K"&amp;TEXT(M1339,"0"),Punten!$A$1:$E$37,5,FALSE)</f>
        <v>0</v>
      </c>
      <c r="T1339">
        <f>VLOOKUP("H"&amp;TEXT(L1339,"0"),Punten!$A$1:$E$37,5,FALSE)</f>
        <v>0</v>
      </c>
      <c r="U1339">
        <f>VLOOKUP("F"&amp;TEXT(M1339,"0"),Punten!$A$2:$E$158,5,FALSE)</f>
        <v>0</v>
      </c>
      <c r="V1339">
        <f t="shared" si="126"/>
        <v>0</v>
      </c>
      <c r="W1339" t="str">
        <f t="shared" si="124"/>
        <v/>
      </c>
      <c r="X1339">
        <f t="shared" si="127"/>
        <v>607</v>
      </c>
      <c r="Y1339" t="e">
        <f>VLOOKUP(A1339,Klasses!$A$2:$B$100,2,FALSE)</f>
        <v>#N/A</v>
      </c>
      <c r="Z1339" t="s">
        <v>198</v>
      </c>
      <c r="AA1339">
        <f t="shared" si="128"/>
        <v>0</v>
      </c>
      <c r="AB1339">
        <f t="shared" si="125"/>
        <v>0</v>
      </c>
    </row>
    <row r="1340" spans="15:28" x14ac:dyDescent="0.25">
      <c r="O1340">
        <f t="shared" si="123"/>
        <v>0</v>
      </c>
      <c r="P1340">
        <f>VLOOKUP("M"&amp;TEXT(G1340,"0"),Punten!$A$1:$E$37,5,FALSE)</f>
        <v>0</v>
      </c>
      <c r="Q1340">
        <f>VLOOKUP("M"&amp;TEXT(H1340,"0"),Punten!$A$1:$E$37,5,FALSE)</f>
        <v>0</v>
      </c>
      <c r="R1340">
        <f>VLOOKUP("M"&amp;TEXT(I1340,"0"),Punten!$A$1:$E$37,5,FALSE)</f>
        <v>0</v>
      </c>
      <c r="S1340">
        <f>VLOOKUP("K"&amp;TEXT(M1340,"0"),Punten!$A$1:$E$37,5,FALSE)</f>
        <v>0</v>
      </c>
      <c r="T1340">
        <f>VLOOKUP("H"&amp;TEXT(L1340,"0"),Punten!$A$1:$E$37,5,FALSE)</f>
        <v>0</v>
      </c>
      <c r="U1340">
        <f>VLOOKUP("F"&amp;TEXT(M1340,"0"),Punten!$A$2:$E$158,5,FALSE)</f>
        <v>0</v>
      </c>
      <c r="V1340">
        <f t="shared" si="126"/>
        <v>0</v>
      </c>
      <c r="W1340" t="str">
        <f t="shared" si="124"/>
        <v/>
      </c>
      <c r="X1340">
        <f t="shared" si="127"/>
        <v>608</v>
      </c>
      <c r="Y1340" t="e">
        <f>VLOOKUP(A1340,Klasses!$A$2:$B$100,2,FALSE)</f>
        <v>#N/A</v>
      </c>
      <c r="Z1340" t="s">
        <v>198</v>
      </c>
      <c r="AA1340">
        <f t="shared" si="128"/>
        <v>0</v>
      </c>
      <c r="AB1340">
        <f t="shared" si="125"/>
        <v>0</v>
      </c>
    </row>
    <row r="1341" spans="15:28" x14ac:dyDescent="0.25">
      <c r="O1341">
        <f t="shared" si="123"/>
        <v>0</v>
      </c>
      <c r="P1341">
        <f>VLOOKUP("M"&amp;TEXT(G1341,"0"),Punten!$A$1:$E$37,5,FALSE)</f>
        <v>0</v>
      </c>
      <c r="Q1341">
        <f>VLOOKUP("M"&amp;TEXT(H1341,"0"),Punten!$A$1:$E$37,5,FALSE)</f>
        <v>0</v>
      </c>
      <c r="R1341">
        <f>VLOOKUP("M"&amp;TEXT(I1341,"0"),Punten!$A$1:$E$37,5,FALSE)</f>
        <v>0</v>
      </c>
      <c r="S1341">
        <f>VLOOKUP("K"&amp;TEXT(M1341,"0"),Punten!$A$1:$E$37,5,FALSE)</f>
        <v>0</v>
      </c>
      <c r="T1341">
        <f>VLOOKUP("H"&amp;TEXT(L1341,"0"),Punten!$A$1:$E$37,5,FALSE)</f>
        <v>0</v>
      </c>
      <c r="U1341">
        <f>VLOOKUP("F"&amp;TEXT(M1341,"0"),Punten!$A$2:$E$158,5,FALSE)</f>
        <v>0</v>
      </c>
      <c r="V1341">
        <f t="shared" si="126"/>
        <v>0</v>
      </c>
      <c r="W1341" t="str">
        <f t="shared" si="124"/>
        <v/>
      </c>
      <c r="X1341">
        <f t="shared" si="127"/>
        <v>609</v>
      </c>
      <c r="Y1341" t="e">
        <f>VLOOKUP(A1341,Klasses!$A$2:$B$100,2,FALSE)</f>
        <v>#N/A</v>
      </c>
      <c r="Z1341" t="s">
        <v>198</v>
      </c>
      <c r="AA1341">
        <f t="shared" si="128"/>
        <v>0</v>
      </c>
      <c r="AB1341">
        <f t="shared" si="125"/>
        <v>0</v>
      </c>
    </row>
    <row r="1342" spans="15:28" x14ac:dyDescent="0.25">
      <c r="O1342">
        <f t="shared" si="123"/>
        <v>0</v>
      </c>
      <c r="P1342">
        <f>VLOOKUP("M"&amp;TEXT(G1342,"0"),Punten!$A$1:$E$37,5,FALSE)</f>
        <v>0</v>
      </c>
      <c r="Q1342">
        <f>VLOOKUP("M"&amp;TEXT(H1342,"0"),Punten!$A$1:$E$37,5,FALSE)</f>
        <v>0</v>
      </c>
      <c r="R1342">
        <f>VLOOKUP("M"&amp;TEXT(I1342,"0"),Punten!$A$1:$E$37,5,FALSE)</f>
        <v>0</v>
      </c>
      <c r="S1342">
        <f>VLOOKUP("K"&amp;TEXT(M1342,"0"),Punten!$A$1:$E$37,5,FALSE)</f>
        <v>0</v>
      </c>
      <c r="T1342">
        <f>VLOOKUP("H"&amp;TEXT(L1342,"0"),Punten!$A$1:$E$37,5,FALSE)</f>
        <v>0</v>
      </c>
      <c r="U1342">
        <f>VLOOKUP("F"&amp;TEXT(M1342,"0"),Punten!$A$2:$E$158,5,FALSE)</f>
        <v>0</v>
      </c>
      <c r="V1342">
        <f t="shared" si="126"/>
        <v>0</v>
      </c>
      <c r="W1342" t="str">
        <f t="shared" si="124"/>
        <v/>
      </c>
      <c r="X1342">
        <f t="shared" si="127"/>
        <v>610</v>
      </c>
      <c r="Y1342" t="e">
        <f>VLOOKUP(A1342,Klasses!$A$2:$B$100,2,FALSE)</f>
        <v>#N/A</v>
      </c>
      <c r="Z1342" t="s">
        <v>198</v>
      </c>
      <c r="AA1342">
        <f t="shared" si="128"/>
        <v>0</v>
      </c>
      <c r="AB1342">
        <f t="shared" si="125"/>
        <v>0</v>
      </c>
    </row>
    <row r="1343" spans="15:28" x14ac:dyDescent="0.25">
      <c r="O1343">
        <f t="shared" si="123"/>
        <v>0</v>
      </c>
      <c r="P1343">
        <f>VLOOKUP("M"&amp;TEXT(G1343,"0"),Punten!$A$1:$E$37,5,FALSE)</f>
        <v>0</v>
      </c>
      <c r="Q1343">
        <f>VLOOKUP("M"&amp;TEXT(H1343,"0"),Punten!$A$1:$E$37,5,FALSE)</f>
        <v>0</v>
      </c>
      <c r="R1343">
        <f>VLOOKUP("M"&amp;TEXT(I1343,"0"),Punten!$A$1:$E$37,5,FALSE)</f>
        <v>0</v>
      </c>
      <c r="S1343">
        <f>VLOOKUP("K"&amp;TEXT(M1343,"0"),Punten!$A$1:$E$37,5,FALSE)</f>
        <v>0</v>
      </c>
      <c r="T1343">
        <f>VLOOKUP("H"&amp;TEXT(L1343,"0"),Punten!$A$1:$E$37,5,FALSE)</f>
        <v>0</v>
      </c>
      <c r="U1343">
        <f>VLOOKUP("F"&amp;TEXT(M1343,"0"),Punten!$A$2:$E$158,5,FALSE)</f>
        <v>0</v>
      </c>
      <c r="V1343">
        <f t="shared" si="126"/>
        <v>0</v>
      </c>
      <c r="W1343" t="str">
        <f t="shared" si="124"/>
        <v/>
      </c>
      <c r="X1343">
        <f t="shared" si="127"/>
        <v>611</v>
      </c>
      <c r="Y1343" t="e">
        <f>VLOOKUP(A1343,Klasses!$A$2:$B$100,2,FALSE)</f>
        <v>#N/A</v>
      </c>
      <c r="Z1343" t="s">
        <v>198</v>
      </c>
      <c r="AA1343">
        <f t="shared" si="128"/>
        <v>0</v>
      </c>
      <c r="AB1343">
        <f t="shared" si="125"/>
        <v>0</v>
      </c>
    </row>
    <row r="1344" spans="15:28" x14ac:dyDescent="0.25">
      <c r="O1344">
        <f t="shared" si="123"/>
        <v>0</v>
      </c>
      <c r="P1344">
        <f>VLOOKUP("M"&amp;TEXT(G1344,"0"),Punten!$A$1:$E$37,5,FALSE)</f>
        <v>0</v>
      </c>
      <c r="Q1344">
        <f>VLOOKUP("M"&amp;TEXT(H1344,"0"),Punten!$A$1:$E$37,5,FALSE)</f>
        <v>0</v>
      </c>
      <c r="R1344">
        <f>VLOOKUP("M"&amp;TEXT(I1344,"0"),Punten!$A$1:$E$37,5,FALSE)</f>
        <v>0</v>
      </c>
      <c r="S1344">
        <f>VLOOKUP("K"&amp;TEXT(M1344,"0"),Punten!$A$1:$E$37,5,FALSE)</f>
        <v>0</v>
      </c>
      <c r="T1344">
        <f>VLOOKUP("H"&amp;TEXT(L1344,"0"),Punten!$A$1:$E$37,5,FALSE)</f>
        <v>0</v>
      </c>
      <c r="U1344">
        <f>VLOOKUP("F"&amp;TEXT(M1344,"0"),Punten!$A$2:$E$158,5,FALSE)</f>
        <v>0</v>
      </c>
      <c r="V1344">
        <f t="shared" si="126"/>
        <v>0</v>
      </c>
      <c r="W1344" t="str">
        <f t="shared" si="124"/>
        <v/>
      </c>
      <c r="X1344">
        <f t="shared" si="127"/>
        <v>612</v>
      </c>
      <c r="Y1344" t="e">
        <f>VLOOKUP(A1344,Klasses!$A$2:$B$100,2,FALSE)</f>
        <v>#N/A</v>
      </c>
      <c r="Z1344" t="s">
        <v>198</v>
      </c>
      <c r="AA1344">
        <f t="shared" si="128"/>
        <v>0</v>
      </c>
      <c r="AB1344">
        <f t="shared" si="125"/>
        <v>0</v>
      </c>
    </row>
    <row r="1345" spans="15:28" x14ac:dyDescent="0.25">
      <c r="O1345">
        <f t="shared" si="123"/>
        <v>0</v>
      </c>
      <c r="P1345">
        <f>VLOOKUP("M"&amp;TEXT(G1345,"0"),Punten!$A$1:$E$37,5,FALSE)</f>
        <v>0</v>
      </c>
      <c r="Q1345">
        <f>VLOOKUP("M"&amp;TEXT(H1345,"0"),Punten!$A$1:$E$37,5,FALSE)</f>
        <v>0</v>
      </c>
      <c r="R1345">
        <f>VLOOKUP("M"&amp;TEXT(I1345,"0"),Punten!$A$1:$E$37,5,FALSE)</f>
        <v>0</v>
      </c>
      <c r="S1345">
        <f>VLOOKUP("K"&amp;TEXT(M1345,"0"),Punten!$A$1:$E$37,5,FALSE)</f>
        <v>0</v>
      </c>
      <c r="T1345">
        <f>VLOOKUP("H"&amp;TEXT(L1345,"0"),Punten!$A$1:$E$37,5,FALSE)</f>
        <v>0</v>
      </c>
      <c r="U1345">
        <f>VLOOKUP("F"&amp;TEXT(M1345,"0"),Punten!$A$2:$E$158,5,FALSE)</f>
        <v>0</v>
      </c>
      <c r="V1345">
        <f t="shared" si="126"/>
        <v>0</v>
      </c>
      <c r="W1345" t="str">
        <f t="shared" si="124"/>
        <v/>
      </c>
      <c r="X1345">
        <f t="shared" si="127"/>
        <v>613</v>
      </c>
      <c r="Y1345" t="e">
        <f>VLOOKUP(A1345,Klasses!$A$2:$B$100,2,FALSE)</f>
        <v>#N/A</v>
      </c>
      <c r="Z1345" t="s">
        <v>198</v>
      </c>
      <c r="AA1345">
        <f t="shared" si="128"/>
        <v>0</v>
      </c>
      <c r="AB1345">
        <f t="shared" si="125"/>
        <v>0</v>
      </c>
    </row>
    <row r="1346" spans="15:28" x14ac:dyDescent="0.25">
      <c r="O1346">
        <f t="shared" ref="O1346:O1409" si="129">COUNTIF($W$2:$W$5,W1346)</f>
        <v>0</v>
      </c>
      <c r="P1346">
        <f>VLOOKUP("M"&amp;TEXT(G1346,"0"),Punten!$A$1:$E$37,5,FALSE)</f>
        <v>0</v>
      </c>
      <c r="Q1346">
        <f>VLOOKUP("M"&amp;TEXT(H1346,"0"),Punten!$A$1:$E$37,5,FALSE)</f>
        <v>0</v>
      </c>
      <c r="R1346">
        <f>VLOOKUP("M"&amp;TEXT(I1346,"0"),Punten!$A$1:$E$37,5,FALSE)</f>
        <v>0</v>
      </c>
      <c r="S1346">
        <f>VLOOKUP("K"&amp;TEXT(M1346,"0"),Punten!$A$1:$E$37,5,FALSE)</f>
        <v>0</v>
      </c>
      <c r="T1346">
        <f>VLOOKUP("H"&amp;TEXT(L1346,"0"),Punten!$A$1:$E$37,5,FALSE)</f>
        <v>0</v>
      </c>
      <c r="U1346">
        <f>VLOOKUP("F"&amp;TEXT(M1346,"0"),Punten!$A$2:$E$158,5,FALSE)</f>
        <v>0</v>
      </c>
      <c r="V1346">
        <f t="shared" si="126"/>
        <v>0</v>
      </c>
      <c r="W1346" t="str">
        <f t="shared" ref="W1346:W1409" si="130">N1346&amp;A1346</f>
        <v/>
      </c>
      <c r="X1346">
        <f t="shared" si="127"/>
        <v>614</v>
      </c>
      <c r="Y1346" t="e">
        <f>VLOOKUP(A1346,Klasses!$A$2:$B$100,2,FALSE)</f>
        <v>#N/A</v>
      </c>
      <c r="Z1346" t="s">
        <v>198</v>
      </c>
      <c r="AA1346">
        <f t="shared" si="128"/>
        <v>0</v>
      </c>
      <c r="AB1346">
        <f t="shared" ref="AB1346:AB1409" si="131">D1346</f>
        <v>0</v>
      </c>
    </row>
    <row r="1347" spans="15:28" x14ac:dyDescent="0.25">
      <c r="O1347">
        <f t="shared" si="129"/>
        <v>0</v>
      </c>
      <c r="P1347">
        <f>VLOOKUP("M"&amp;TEXT(G1347,"0"),Punten!$A$1:$E$37,5,FALSE)</f>
        <v>0</v>
      </c>
      <c r="Q1347">
        <f>VLOOKUP("M"&amp;TEXT(H1347,"0"),Punten!$A$1:$E$37,5,FALSE)</f>
        <v>0</v>
      </c>
      <c r="R1347">
        <f>VLOOKUP("M"&amp;TEXT(I1347,"0"),Punten!$A$1:$E$37,5,FALSE)</f>
        <v>0</v>
      </c>
      <c r="S1347">
        <f>VLOOKUP("K"&amp;TEXT(M1347,"0"),Punten!$A$1:$E$37,5,FALSE)</f>
        <v>0</v>
      </c>
      <c r="T1347">
        <f>VLOOKUP("H"&amp;TEXT(L1347,"0"),Punten!$A$1:$E$37,5,FALSE)</f>
        <v>0</v>
      </c>
      <c r="U1347">
        <f>VLOOKUP("F"&amp;TEXT(M1347,"0"),Punten!$A$2:$E$158,5,FALSE)</f>
        <v>0</v>
      </c>
      <c r="V1347">
        <f t="shared" si="126"/>
        <v>0</v>
      </c>
      <c r="W1347" t="str">
        <f t="shared" si="130"/>
        <v/>
      </c>
      <c r="X1347">
        <f t="shared" si="127"/>
        <v>615</v>
      </c>
      <c r="Y1347" t="e">
        <f>VLOOKUP(A1347,Klasses!$A$2:$B$100,2,FALSE)</f>
        <v>#N/A</v>
      </c>
      <c r="Z1347" t="s">
        <v>198</v>
      </c>
      <c r="AA1347">
        <f t="shared" si="128"/>
        <v>0</v>
      </c>
      <c r="AB1347">
        <f t="shared" si="131"/>
        <v>0</v>
      </c>
    </row>
    <row r="1348" spans="15:28" x14ac:dyDescent="0.25">
      <c r="O1348">
        <f t="shared" si="129"/>
        <v>0</v>
      </c>
      <c r="P1348">
        <f>VLOOKUP("M"&amp;TEXT(G1348,"0"),Punten!$A$1:$E$37,5,FALSE)</f>
        <v>0</v>
      </c>
      <c r="Q1348">
        <f>VLOOKUP("M"&amp;TEXT(H1348,"0"),Punten!$A$1:$E$37,5,FALSE)</f>
        <v>0</v>
      </c>
      <c r="R1348">
        <f>VLOOKUP("M"&amp;TEXT(I1348,"0"),Punten!$A$1:$E$37,5,FALSE)</f>
        <v>0</v>
      </c>
      <c r="S1348">
        <f>VLOOKUP("K"&amp;TEXT(M1348,"0"),Punten!$A$1:$E$37,5,FALSE)</f>
        <v>0</v>
      </c>
      <c r="T1348">
        <f>VLOOKUP("H"&amp;TEXT(L1348,"0"),Punten!$A$1:$E$37,5,FALSE)</f>
        <v>0</v>
      </c>
      <c r="U1348">
        <f>VLOOKUP("F"&amp;TEXT(M1348,"0"),Punten!$A$2:$E$158,5,FALSE)</f>
        <v>0</v>
      </c>
      <c r="V1348">
        <f t="shared" si="126"/>
        <v>0</v>
      </c>
      <c r="W1348" t="str">
        <f t="shared" si="130"/>
        <v/>
      </c>
      <c r="X1348">
        <f t="shared" si="127"/>
        <v>616</v>
      </c>
      <c r="Y1348" t="e">
        <f>VLOOKUP(A1348,Klasses!$A$2:$B$100,2,FALSE)</f>
        <v>#N/A</v>
      </c>
      <c r="Z1348" t="s">
        <v>198</v>
      </c>
      <c r="AA1348">
        <f t="shared" si="128"/>
        <v>0</v>
      </c>
      <c r="AB1348">
        <f t="shared" si="131"/>
        <v>0</v>
      </c>
    </row>
    <row r="1349" spans="15:28" x14ac:dyDescent="0.25">
      <c r="O1349">
        <f t="shared" si="129"/>
        <v>0</v>
      </c>
      <c r="P1349">
        <f>VLOOKUP("M"&amp;TEXT(G1349,"0"),Punten!$A$1:$E$37,5,FALSE)</f>
        <v>0</v>
      </c>
      <c r="Q1349">
        <f>VLOOKUP("M"&amp;TEXT(H1349,"0"),Punten!$A$1:$E$37,5,FALSE)</f>
        <v>0</v>
      </c>
      <c r="R1349">
        <f>VLOOKUP("M"&amp;TEXT(I1349,"0"),Punten!$A$1:$E$37,5,FALSE)</f>
        <v>0</v>
      </c>
      <c r="S1349">
        <f>VLOOKUP("K"&amp;TEXT(M1349,"0"),Punten!$A$1:$E$37,5,FALSE)</f>
        <v>0</v>
      </c>
      <c r="T1349">
        <f>VLOOKUP("H"&amp;TEXT(L1349,"0"),Punten!$A$1:$E$37,5,FALSE)</f>
        <v>0</v>
      </c>
      <c r="U1349">
        <f>VLOOKUP("F"&amp;TEXT(M1349,"0"),Punten!$A$2:$E$158,5,FALSE)</f>
        <v>0</v>
      </c>
      <c r="V1349">
        <f t="shared" si="126"/>
        <v>0</v>
      </c>
      <c r="W1349" t="str">
        <f t="shared" si="130"/>
        <v/>
      </c>
      <c r="X1349">
        <f t="shared" si="127"/>
        <v>617</v>
      </c>
      <c r="Y1349" t="e">
        <f>VLOOKUP(A1349,Klasses!$A$2:$B$100,2,FALSE)</f>
        <v>#N/A</v>
      </c>
      <c r="Z1349" t="s">
        <v>198</v>
      </c>
      <c r="AA1349">
        <f t="shared" si="128"/>
        <v>0</v>
      </c>
      <c r="AB1349">
        <f t="shared" si="131"/>
        <v>0</v>
      </c>
    </row>
    <row r="1350" spans="15:28" x14ac:dyDescent="0.25">
      <c r="O1350">
        <f t="shared" si="129"/>
        <v>0</v>
      </c>
      <c r="P1350">
        <f>VLOOKUP("M"&amp;TEXT(G1350,"0"),Punten!$A$1:$E$37,5,FALSE)</f>
        <v>0</v>
      </c>
      <c r="Q1350">
        <f>VLOOKUP("M"&amp;TEXT(H1350,"0"),Punten!$A$1:$E$37,5,FALSE)</f>
        <v>0</v>
      </c>
      <c r="R1350">
        <f>VLOOKUP("M"&amp;TEXT(I1350,"0"),Punten!$A$1:$E$37,5,FALSE)</f>
        <v>0</v>
      </c>
      <c r="S1350">
        <f>VLOOKUP("K"&amp;TEXT(M1350,"0"),Punten!$A$1:$E$37,5,FALSE)</f>
        <v>0</v>
      </c>
      <c r="T1350">
        <f>VLOOKUP("H"&amp;TEXT(L1350,"0"),Punten!$A$1:$E$37,5,FALSE)</f>
        <v>0</v>
      </c>
      <c r="U1350">
        <f>VLOOKUP("F"&amp;TEXT(M1350,"0"),Punten!$A$2:$E$158,5,FALSE)</f>
        <v>0</v>
      </c>
      <c r="V1350">
        <f t="shared" si="126"/>
        <v>0</v>
      </c>
      <c r="W1350" t="str">
        <f t="shared" si="130"/>
        <v/>
      </c>
      <c r="X1350">
        <f t="shared" si="127"/>
        <v>618</v>
      </c>
      <c r="Y1350" t="e">
        <f>VLOOKUP(A1350,Klasses!$A$2:$B$100,2,FALSE)</f>
        <v>#N/A</v>
      </c>
      <c r="Z1350" t="s">
        <v>198</v>
      </c>
      <c r="AA1350">
        <f t="shared" si="128"/>
        <v>0</v>
      </c>
      <c r="AB1350">
        <f t="shared" si="131"/>
        <v>0</v>
      </c>
    </row>
    <row r="1351" spans="15:28" x14ac:dyDescent="0.25">
      <c r="O1351">
        <f t="shared" si="129"/>
        <v>0</v>
      </c>
      <c r="P1351">
        <f>VLOOKUP("M"&amp;TEXT(G1351,"0"),Punten!$A$1:$E$37,5,FALSE)</f>
        <v>0</v>
      </c>
      <c r="Q1351">
        <f>VLOOKUP("M"&amp;TEXT(H1351,"0"),Punten!$A$1:$E$37,5,FALSE)</f>
        <v>0</v>
      </c>
      <c r="R1351">
        <f>VLOOKUP("M"&amp;TEXT(I1351,"0"),Punten!$A$1:$E$37,5,FALSE)</f>
        <v>0</v>
      </c>
      <c r="S1351">
        <f>VLOOKUP("K"&amp;TEXT(M1351,"0"),Punten!$A$1:$E$37,5,FALSE)</f>
        <v>0</v>
      </c>
      <c r="T1351">
        <f>VLOOKUP("H"&amp;TEXT(L1351,"0"),Punten!$A$1:$E$37,5,FALSE)</f>
        <v>0</v>
      </c>
      <c r="U1351">
        <f>VLOOKUP("F"&amp;TEXT(M1351,"0"),Punten!$A$2:$E$158,5,FALSE)</f>
        <v>0</v>
      </c>
      <c r="V1351">
        <f t="shared" si="126"/>
        <v>0</v>
      </c>
      <c r="W1351" t="str">
        <f t="shared" si="130"/>
        <v/>
      </c>
      <c r="X1351">
        <f t="shared" si="127"/>
        <v>619</v>
      </c>
      <c r="Y1351" t="e">
        <f>VLOOKUP(A1351,Klasses!$A$2:$B$100,2,FALSE)</f>
        <v>#N/A</v>
      </c>
      <c r="Z1351" t="s">
        <v>198</v>
      </c>
      <c r="AA1351">
        <f t="shared" si="128"/>
        <v>0</v>
      </c>
      <c r="AB1351">
        <f t="shared" si="131"/>
        <v>0</v>
      </c>
    </row>
    <row r="1352" spans="15:28" x14ac:dyDescent="0.25">
      <c r="O1352">
        <f t="shared" si="129"/>
        <v>0</v>
      </c>
      <c r="P1352">
        <f>VLOOKUP("M"&amp;TEXT(G1352,"0"),Punten!$A$1:$E$37,5,FALSE)</f>
        <v>0</v>
      </c>
      <c r="Q1352">
        <f>VLOOKUP("M"&amp;TEXT(H1352,"0"),Punten!$A$1:$E$37,5,FALSE)</f>
        <v>0</v>
      </c>
      <c r="R1352">
        <f>VLOOKUP("M"&amp;TEXT(I1352,"0"),Punten!$A$1:$E$37,5,FALSE)</f>
        <v>0</v>
      </c>
      <c r="S1352">
        <f>VLOOKUP("K"&amp;TEXT(M1352,"0"),Punten!$A$1:$E$37,5,FALSE)</f>
        <v>0</v>
      </c>
      <c r="T1352">
        <f>VLOOKUP("H"&amp;TEXT(L1352,"0"),Punten!$A$1:$E$37,5,FALSE)</f>
        <v>0</v>
      </c>
      <c r="U1352">
        <f>VLOOKUP("F"&amp;TEXT(M1352,"0"),Punten!$A$2:$E$158,5,FALSE)</f>
        <v>0</v>
      </c>
      <c r="V1352">
        <f t="shared" si="126"/>
        <v>0</v>
      </c>
      <c r="W1352" t="str">
        <f t="shared" si="130"/>
        <v/>
      </c>
      <c r="X1352">
        <f t="shared" si="127"/>
        <v>620</v>
      </c>
      <c r="Y1352" t="e">
        <f>VLOOKUP(A1352,Klasses!$A$2:$B$100,2,FALSE)</f>
        <v>#N/A</v>
      </c>
      <c r="Z1352" t="s">
        <v>198</v>
      </c>
      <c r="AA1352">
        <f t="shared" si="128"/>
        <v>0</v>
      </c>
      <c r="AB1352">
        <f t="shared" si="131"/>
        <v>0</v>
      </c>
    </row>
    <row r="1353" spans="15:28" x14ac:dyDescent="0.25">
      <c r="O1353">
        <f t="shared" si="129"/>
        <v>0</v>
      </c>
      <c r="P1353">
        <f>VLOOKUP("M"&amp;TEXT(G1353,"0"),Punten!$A$1:$E$37,5,FALSE)</f>
        <v>0</v>
      </c>
      <c r="Q1353">
        <f>VLOOKUP("M"&amp;TEXT(H1353,"0"),Punten!$A$1:$E$37,5,FALSE)</f>
        <v>0</v>
      </c>
      <c r="R1353">
        <f>VLOOKUP("M"&amp;TEXT(I1353,"0"),Punten!$A$1:$E$37,5,FALSE)</f>
        <v>0</v>
      </c>
      <c r="S1353">
        <f>VLOOKUP("K"&amp;TEXT(M1353,"0"),Punten!$A$1:$E$37,5,FALSE)</f>
        <v>0</v>
      </c>
      <c r="T1353">
        <f>VLOOKUP("H"&amp;TEXT(L1353,"0"),Punten!$A$1:$E$37,5,FALSE)</f>
        <v>0</v>
      </c>
      <c r="U1353">
        <f>VLOOKUP("F"&amp;TEXT(M1353,"0"),Punten!$A$2:$E$158,5,FALSE)</f>
        <v>0</v>
      </c>
      <c r="V1353">
        <f t="shared" si="126"/>
        <v>0</v>
      </c>
      <c r="W1353" t="str">
        <f t="shared" si="130"/>
        <v/>
      </c>
      <c r="X1353">
        <f t="shared" si="127"/>
        <v>621</v>
      </c>
      <c r="Y1353" t="e">
        <f>VLOOKUP(A1353,Klasses!$A$2:$B$100,2,FALSE)</f>
        <v>#N/A</v>
      </c>
      <c r="Z1353" t="s">
        <v>198</v>
      </c>
      <c r="AA1353">
        <f t="shared" si="128"/>
        <v>0</v>
      </c>
      <c r="AB1353">
        <f t="shared" si="131"/>
        <v>0</v>
      </c>
    </row>
    <row r="1354" spans="15:28" x14ac:dyDescent="0.25">
      <c r="O1354">
        <f t="shared" si="129"/>
        <v>0</v>
      </c>
      <c r="P1354">
        <f>VLOOKUP("M"&amp;TEXT(G1354,"0"),Punten!$A$1:$E$37,5,FALSE)</f>
        <v>0</v>
      </c>
      <c r="Q1354">
        <f>VLOOKUP("M"&amp;TEXT(H1354,"0"),Punten!$A$1:$E$37,5,FALSE)</f>
        <v>0</v>
      </c>
      <c r="R1354">
        <f>VLOOKUP("M"&amp;TEXT(I1354,"0"),Punten!$A$1:$E$37,5,FALSE)</f>
        <v>0</v>
      </c>
      <c r="S1354">
        <f>VLOOKUP("K"&amp;TEXT(M1354,"0"),Punten!$A$1:$E$37,5,FALSE)</f>
        <v>0</v>
      </c>
      <c r="T1354">
        <f>VLOOKUP("H"&amp;TEXT(L1354,"0"),Punten!$A$1:$E$37,5,FALSE)</f>
        <v>0</v>
      </c>
      <c r="U1354">
        <f>VLOOKUP("F"&amp;TEXT(M1354,"0"),Punten!$A$2:$E$158,5,FALSE)</f>
        <v>0</v>
      </c>
      <c r="V1354">
        <f t="shared" si="126"/>
        <v>0</v>
      </c>
      <c r="W1354" t="str">
        <f t="shared" si="130"/>
        <v/>
      </c>
      <c r="X1354">
        <f t="shared" si="127"/>
        <v>622</v>
      </c>
      <c r="Y1354" t="e">
        <f>VLOOKUP(A1354,Klasses!$A$2:$B$100,2,FALSE)</f>
        <v>#N/A</v>
      </c>
      <c r="Z1354" t="s">
        <v>198</v>
      </c>
      <c r="AA1354">
        <f t="shared" si="128"/>
        <v>0</v>
      </c>
      <c r="AB1354">
        <f t="shared" si="131"/>
        <v>0</v>
      </c>
    </row>
    <row r="1355" spans="15:28" x14ac:dyDescent="0.25">
      <c r="O1355">
        <f t="shared" si="129"/>
        <v>0</v>
      </c>
      <c r="P1355">
        <f>VLOOKUP("M"&amp;TEXT(G1355,"0"),Punten!$A$1:$E$37,5,FALSE)</f>
        <v>0</v>
      </c>
      <c r="Q1355">
        <f>VLOOKUP("M"&amp;TEXT(H1355,"0"),Punten!$A$1:$E$37,5,FALSE)</f>
        <v>0</v>
      </c>
      <c r="R1355">
        <f>VLOOKUP("M"&amp;TEXT(I1355,"0"),Punten!$A$1:$E$37,5,FALSE)</f>
        <v>0</v>
      </c>
      <c r="S1355">
        <f>VLOOKUP("K"&amp;TEXT(M1355,"0"),Punten!$A$1:$E$37,5,FALSE)</f>
        <v>0</v>
      </c>
      <c r="T1355">
        <f>VLOOKUP("H"&amp;TEXT(L1355,"0"),Punten!$A$1:$E$37,5,FALSE)</f>
        <v>0</v>
      </c>
      <c r="U1355">
        <f>VLOOKUP("F"&amp;TEXT(M1355,"0"),Punten!$A$2:$E$158,5,FALSE)</f>
        <v>0</v>
      </c>
      <c r="V1355">
        <f t="shared" si="126"/>
        <v>0</v>
      </c>
      <c r="W1355" t="str">
        <f t="shared" si="130"/>
        <v/>
      </c>
      <c r="X1355">
        <f t="shared" si="127"/>
        <v>623</v>
      </c>
      <c r="Y1355" t="e">
        <f>VLOOKUP(A1355,Klasses!$A$2:$B$100,2,FALSE)</f>
        <v>#N/A</v>
      </c>
      <c r="Z1355" t="s">
        <v>198</v>
      </c>
      <c r="AA1355">
        <f t="shared" si="128"/>
        <v>0</v>
      </c>
      <c r="AB1355">
        <f t="shared" si="131"/>
        <v>0</v>
      </c>
    </row>
    <row r="1356" spans="15:28" x14ac:dyDescent="0.25">
      <c r="O1356">
        <f t="shared" si="129"/>
        <v>0</v>
      </c>
      <c r="P1356">
        <f>VLOOKUP("M"&amp;TEXT(G1356,"0"),Punten!$A$1:$E$37,5,FALSE)</f>
        <v>0</v>
      </c>
      <c r="Q1356">
        <f>VLOOKUP("M"&amp;TEXT(H1356,"0"),Punten!$A$1:$E$37,5,FALSE)</f>
        <v>0</v>
      </c>
      <c r="R1356">
        <f>VLOOKUP("M"&amp;TEXT(I1356,"0"),Punten!$A$1:$E$37,5,FALSE)</f>
        <v>0</v>
      </c>
      <c r="S1356">
        <f>VLOOKUP("K"&amp;TEXT(M1356,"0"),Punten!$A$1:$E$37,5,FALSE)</f>
        <v>0</v>
      </c>
      <c r="T1356">
        <f>VLOOKUP("H"&amp;TEXT(L1356,"0"),Punten!$A$1:$E$37,5,FALSE)</f>
        <v>0</v>
      </c>
      <c r="U1356">
        <f>VLOOKUP("F"&amp;TEXT(M1356,"0"),Punten!$A$2:$E$158,5,FALSE)</f>
        <v>0</v>
      </c>
      <c r="V1356">
        <f t="shared" si="126"/>
        <v>0</v>
      </c>
      <c r="W1356" t="str">
        <f t="shared" si="130"/>
        <v/>
      </c>
      <c r="X1356">
        <f t="shared" si="127"/>
        <v>624</v>
      </c>
      <c r="Y1356" t="e">
        <f>VLOOKUP(A1356,Klasses!$A$2:$B$100,2,FALSE)</f>
        <v>#N/A</v>
      </c>
      <c r="Z1356" t="s">
        <v>198</v>
      </c>
      <c r="AA1356">
        <f t="shared" si="128"/>
        <v>0</v>
      </c>
      <c r="AB1356">
        <f t="shared" si="131"/>
        <v>0</v>
      </c>
    </row>
    <row r="1357" spans="15:28" x14ac:dyDescent="0.25">
      <c r="O1357">
        <f t="shared" si="129"/>
        <v>0</v>
      </c>
      <c r="P1357">
        <f>VLOOKUP("M"&amp;TEXT(G1357,"0"),Punten!$A$1:$E$37,5,FALSE)</f>
        <v>0</v>
      </c>
      <c r="Q1357">
        <f>VLOOKUP("M"&amp;TEXT(H1357,"0"),Punten!$A$1:$E$37,5,FALSE)</f>
        <v>0</v>
      </c>
      <c r="R1357">
        <f>VLOOKUP("M"&amp;TEXT(I1357,"0"),Punten!$A$1:$E$37,5,FALSE)</f>
        <v>0</v>
      </c>
      <c r="S1357">
        <f>VLOOKUP("K"&amp;TEXT(M1357,"0"),Punten!$A$1:$E$37,5,FALSE)</f>
        <v>0</v>
      </c>
      <c r="T1357">
        <f>VLOOKUP("H"&amp;TEXT(L1357,"0"),Punten!$A$1:$E$37,5,FALSE)</f>
        <v>0</v>
      </c>
      <c r="U1357">
        <f>VLOOKUP("F"&amp;TEXT(M1357,"0"),Punten!$A$2:$E$158,5,FALSE)</f>
        <v>0</v>
      </c>
      <c r="V1357">
        <f t="shared" si="126"/>
        <v>0</v>
      </c>
      <c r="W1357" t="str">
        <f t="shared" si="130"/>
        <v/>
      </c>
      <c r="X1357">
        <f t="shared" si="127"/>
        <v>625</v>
      </c>
      <c r="Y1357" t="e">
        <f>VLOOKUP(A1357,Klasses!$A$2:$B$100,2,FALSE)</f>
        <v>#N/A</v>
      </c>
      <c r="Z1357" t="s">
        <v>198</v>
      </c>
      <c r="AA1357">
        <f t="shared" si="128"/>
        <v>0</v>
      </c>
      <c r="AB1357">
        <f t="shared" si="131"/>
        <v>0</v>
      </c>
    </row>
    <row r="1358" spans="15:28" x14ac:dyDescent="0.25">
      <c r="O1358">
        <f t="shared" si="129"/>
        <v>0</v>
      </c>
      <c r="P1358">
        <f>VLOOKUP("M"&amp;TEXT(G1358,"0"),Punten!$A$1:$E$37,5,FALSE)</f>
        <v>0</v>
      </c>
      <c r="Q1358">
        <f>VLOOKUP("M"&amp;TEXT(H1358,"0"),Punten!$A$1:$E$37,5,FALSE)</f>
        <v>0</v>
      </c>
      <c r="R1358">
        <f>VLOOKUP("M"&amp;TEXT(I1358,"0"),Punten!$A$1:$E$37,5,FALSE)</f>
        <v>0</v>
      </c>
      <c r="S1358">
        <f>VLOOKUP("K"&amp;TEXT(M1358,"0"),Punten!$A$1:$E$37,5,FALSE)</f>
        <v>0</v>
      </c>
      <c r="T1358">
        <f>VLOOKUP("H"&amp;TEXT(L1358,"0"),Punten!$A$1:$E$37,5,FALSE)</f>
        <v>0</v>
      </c>
      <c r="U1358">
        <f>VLOOKUP("F"&amp;TEXT(M1358,"0"),Punten!$A$2:$E$158,5,FALSE)</f>
        <v>0</v>
      </c>
      <c r="V1358">
        <f t="shared" si="126"/>
        <v>0</v>
      </c>
      <c r="W1358" t="str">
        <f t="shared" si="130"/>
        <v/>
      </c>
      <c r="X1358">
        <f t="shared" si="127"/>
        <v>626</v>
      </c>
      <c r="Y1358" t="e">
        <f>VLOOKUP(A1358,Klasses!$A$2:$B$100,2,FALSE)</f>
        <v>#N/A</v>
      </c>
      <c r="Z1358" t="s">
        <v>198</v>
      </c>
      <c r="AA1358">
        <f t="shared" si="128"/>
        <v>0</v>
      </c>
      <c r="AB1358">
        <f t="shared" si="131"/>
        <v>0</v>
      </c>
    </row>
    <row r="1359" spans="15:28" x14ac:dyDescent="0.25">
      <c r="O1359">
        <f t="shared" si="129"/>
        <v>0</v>
      </c>
      <c r="P1359">
        <f>VLOOKUP("M"&amp;TEXT(G1359,"0"),Punten!$A$1:$E$37,5,FALSE)</f>
        <v>0</v>
      </c>
      <c r="Q1359">
        <f>VLOOKUP("M"&amp;TEXT(H1359,"0"),Punten!$A$1:$E$37,5,FALSE)</f>
        <v>0</v>
      </c>
      <c r="R1359">
        <f>VLOOKUP("M"&amp;TEXT(I1359,"0"),Punten!$A$1:$E$37,5,FALSE)</f>
        <v>0</v>
      </c>
      <c r="S1359">
        <f>VLOOKUP("K"&amp;TEXT(M1359,"0"),Punten!$A$1:$E$37,5,FALSE)</f>
        <v>0</v>
      </c>
      <c r="T1359">
        <f>VLOOKUP("H"&amp;TEXT(L1359,"0"),Punten!$A$1:$E$37,5,FALSE)</f>
        <v>0</v>
      </c>
      <c r="U1359">
        <f>VLOOKUP("F"&amp;TEXT(M1359,"0"),Punten!$A$2:$E$158,5,FALSE)</f>
        <v>0</v>
      </c>
      <c r="V1359">
        <f t="shared" si="126"/>
        <v>0</v>
      </c>
      <c r="W1359" t="str">
        <f t="shared" si="130"/>
        <v/>
      </c>
      <c r="X1359">
        <f t="shared" si="127"/>
        <v>627</v>
      </c>
      <c r="Y1359" t="e">
        <f>VLOOKUP(A1359,Klasses!$A$2:$B$100,2,FALSE)</f>
        <v>#N/A</v>
      </c>
      <c r="Z1359" t="s">
        <v>198</v>
      </c>
      <c r="AA1359">
        <f t="shared" si="128"/>
        <v>0</v>
      </c>
      <c r="AB1359">
        <f t="shared" si="131"/>
        <v>0</v>
      </c>
    </row>
    <row r="1360" spans="15:28" x14ac:dyDescent="0.25">
      <c r="O1360">
        <f t="shared" si="129"/>
        <v>0</v>
      </c>
      <c r="P1360">
        <f>VLOOKUP("M"&amp;TEXT(G1360,"0"),Punten!$A$1:$E$37,5,FALSE)</f>
        <v>0</v>
      </c>
      <c r="Q1360">
        <f>VLOOKUP("M"&amp;TEXT(H1360,"0"),Punten!$A$1:$E$37,5,FALSE)</f>
        <v>0</v>
      </c>
      <c r="R1360">
        <f>VLOOKUP("M"&amp;TEXT(I1360,"0"),Punten!$A$1:$E$37,5,FALSE)</f>
        <v>0</v>
      </c>
      <c r="S1360">
        <f>VLOOKUP("K"&amp;TEXT(M1360,"0"),Punten!$A$1:$E$37,5,FALSE)</f>
        <v>0</v>
      </c>
      <c r="T1360">
        <f>VLOOKUP("H"&amp;TEXT(L1360,"0"),Punten!$A$1:$E$37,5,FALSE)</f>
        <v>0</v>
      </c>
      <c r="U1360">
        <f>VLOOKUP("F"&amp;TEXT(M1360,"0"),Punten!$A$2:$E$158,5,FALSE)</f>
        <v>0</v>
      </c>
      <c r="V1360">
        <f t="shared" si="126"/>
        <v>0</v>
      </c>
      <c r="W1360" t="str">
        <f t="shared" si="130"/>
        <v/>
      </c>
      <c r="X1360">
        <f t="shared" si="127"/>
        <v>628</v>
      </c>
      <c r="Y1360" t="e">
        <f>VLOOKUP(A1360,Klasses!$A$2:$B$100,2,FALSE)</f>
        <v>#N/A</v>
      </c>
      <c r="Z1360" t="s">
        <v>198</v>
      </c>
      <c r="AA1360">
        <f t="shared" si="128"/>
        <v>0</v>
      </c>
      <c r="AB1360">
        <f t="shared" si="131"/>
        <v>0</v>
      </c>
    </row>
    <row r="1361" spans="15:28" x14ac:dyDescent="0.25">
      <c r="O1361">
        <f t="shared" si="129"/>
        <v>0</v>
      </c>
      <c r="P1361">
        <f>VLOOKUP("M"&amp;TEXT(G1361,"0"),Punten!$A$1:$E$37,5,FALSE)</f>
        <v>0</v>
      </c>
      <c r="Q1361">
        <f>VLOOKUP("M"&amp;TEXT(H1361,"0"),Punten!$A$1:$E$37,5,FALSE)</f>
        <v>0</v>
      </c>
      <c r="R1361">
        <f>VLOOKUP("M"&amp;TEXT(I1361,"0"),Punten!$A$1:$E$37,5,FALSE)</f>
        <v>0</v>
      </c>
      <c r="S1361">
        <f>VLOOKUP("K"&amp;TEXT(M1361,"0"),Punten!$A$1:$E$37,5,FALSE)</f>
        <v>0</v>
      </c>
      <c r="T1361">
        <f>VLOOKUP("H"&amp;TEXT(L1361,"0"),Punten!$A$1:$E$37,5,FALSE)</f>
        <v>0</v>
      </c>
      <c r="U1361">
        <f>VLOOKUP("F"&amp;TEXT(M1361,"0"),Punten!$A$2:$E$158,5,FALSE)</f>
        <v>0</v>
      </c>
      <c r="V1361">
        <f t="shared" si="126"/>
        <v>0</v>
      </c>
      <c r="W1361" t="str">
        <f t="shared" si="130"/>
        <v/>
      </c>
      <c r="X1361">
        <f t="shared" si="127"/>
        <v>629</v>
      </c>
      <c r="Y1361" t="e">
        <f>VLOOKUP(A1361,Klasses!$A$2:$B$100,2,FALSE)</f>
        <v>#N/A</v>
      </c>
      <c r="Z1361" t="s">
        <v>198</v>
      </c>
      <c r="AA1361">
        <f t="shared" si="128"/>
        <v>0</v>
      </c>
      <c r="AB1361">
        <f t="shared" si="131"/>
        <v>0</v>
      </c>
    </row>
    <row r="1362" spans="15:28" x14ac:dyDescent="0.25">
      <c r="O1362">
        <f t="shared" si="129"/>
        <v>0</v>
      </c>
      <c r="P1362">
        <f>VLOOKUP("M"&amp;TEXT(G1362,"0"),Punten!$A$1:$E$37,5,FALSE)</f>
        <v>0</v>
      </c>
      <c r="Q1362">
        <f>VLOOKUP("M"&amp;TEXT(H1362,"0"),Punten!$A$1:$E$37,5,FALSE)</f>
        <v>0</v>
      </c>
      <c r="R1362">
        <f>VLOOKUP("M"&amp;TEXT(I1362,"0"),Punten!$A$1:$E$37,5,FALSE)</f>
        <v>0</v>
      </c>
      <c r="S1362">
        <f>VLOOKUP("K"&amp;TEXT(M1362,"0"),Punten!$A$1:$E$37,5,FALSE)</f>
        <v>0</v>
      </c>
      <c r="T1362">
        <f>VLOOKUP("H"&amp;TEXT(L1362,"0"),Punten!$A$1:$E$37,5,FALSE)</f>
        <v>0</v>
      </c>
      <c r="U1362">
        <f>VLOOKUP("F"&amp;TEXT(M1362,"0"),Punten!$A$2:$E$158,5,FALSE)</f>
        <v>0</v>
      </c>
      <c r="V1362">
        <f t="shared" ref="V1362:V1425" si="132">SUM(P1362:U1362)</f>
        <v>0</v>
      </c>
      <c r="W1362" t="str">
        <f t="shared" si="130"/>
        <v/>
      </c>
      <c r="X1362">
        <f t="shared" si="127"/>
        <v>630</v>
      </c>
      <c r="Y1362" t="e">
        <f>VLOOKUP(A1362,Klasses!$A$2:$B$100,2,FALSE)</f>
        <v>#N/A</v>
      </c>
      <c r="Z1362" t="s">
        <v>198</v>
      </c>
      <c r="AA1362">
        <f t="shared" si="128"/>
        <v>0</v>
      </c>
      <c r="AB1362">
        <f t="shared" si="131"/>
        <v>0</v>
      </c>
    </row>
    <row r="1363" spans="15:28" x14ac:dyDescent="0.25">
      <c r="O1363">
        <f t="shared" si="129"/>
        <v>0</v>
      </c>
      <c r="P1363">
        <f>VLOOKUP("M"&amp;TEXT(G1363,"0"),Punten!$A$1:$E$37,5,FALSE)</f>
        <v>0</v>
      </c>
      <c r="Q1363">
        <f>VLOOKUP("M"&amp;TEXT(H1363,"0"),Punten!$A$1:$E$37,5,FALSE)</f>
        <v>0</v>
      </c>
      <c r="R1363">
        <f>VLOOKUP("M"&amp;TEXT(I1363,"0"),Punten!$A$1:$E$37,5,FALSE)</f>
        <v>0</v>
      </c>
      <c r="S1363">
        <f>VLOOKUP("K"&amp;TEXT(M1363,"0"),Punten!$A$1:$E$37,5,FALSE)</f>
        <v>0</v>
      </c>
      <c r="T1363">
        <f>VLOOKUP("H"&amp;TEXT(L1363,"0"),Punten!$A$1:$E$37,5,FALSE)</f>
        <v>0</v>
      </c>
      <c r="U1363">
        <f>VLOOKUP("F"&amp;TEXT(M1363,"0"),Punten!$A$2:$E$158,5,FALSE)</f>
        <v>0</v>
      </c>
      <c r="V1363">
        <f t="shared" si="132"/>
        <v>0</v>
      </c>
      <c r="W1363" t="str">
        <f t="shared" si="130"/>
        <v/>
      </c>
      <c r="X1363">
        <f t="shared" si="127"/>
        <v>631</v>
      </c>
      <c r="Y1363" t="e">
        <f>VLOOKUP(A1363,Klasses!$A$2:$B$100,2,FALSE)</f>
        <v>#N/A</v>
      </c>
      <c r="Z1363" t="s">
        <v>198</v>
      </c>
      <c r="AA1363">
        <f t="shared" si="128"/>
        <v>0</v>
      </c>
      <c r="AB1363">
        <f t="shared" si="131"/>
        <v>0</v>
      </c>
    </row>
    <row r="1364" spans="15:28" x14ac:dyDescent="0.25">
      <c r="O1364">
        <f t="shared" si="129"/>
        <v>0</v>
      </c>
      <c r="P1364">
        <f>VLOOKUP("M"&amp;TEXT(G1364,"0"),Punten!$A$1:$E$37,5,FALSE)</f>
        <v>0</v>
      </c>
      <c r="Q1364">
        <f>VLOOKUP("M"&amp;TEXT(H1364,"0"),Punten!$A$1:$E$37,5,FALSE)</f>
        <v>0</v>
      </c>
      <c r="R1364">
        <f>VLOOKUP("M"&amp;TEXT(I1364,"0"),Punten!$A$1:$E$37,5,FALSE)</f>
        <v>0</v>
      </c>
      <c r="S1364">
        <f>VLOOKUP("K"&amp;TEXT(M1364,"0"),Punten!$A$1:$E$37,5,FALSE)</f>
        <v>0</v>
      </c>
      <c r="T1364">
        <f>VLOOKUP("H"&amp;TEXT(L1364,"0"),Punten!$A$1:$E$37,5,FALSE)</f>
        <v>0</v>
      </c>
      <c r="U1364">
        <f>VLOOKUP("F"&amp;TEXT(M1364,"0"),Punten!$A$2:$E$158,5,FALSE)</f>
        <v>0</v>
      </c>
      <c r="V1364">
        <f t="shared" si="132"/>
        <v>0</v>
      </c>
      <c r="W1364" t="str">
        <f t="shared" si="130"/>
        <v/>
      </c>
      <c r="X1364">
        <f t="shared" si="127"/>
        <v>632</v>
      </c>
      <c r="Y1364" t="e">
        <f>VLOOKUP(A1364,Klasses!$A$2:$B$100,2,FALSE)</f>
        <v>#N/A</v>
      </c>
      <c r="Z1364" t="s">
        <v>198</v>
      </c>
      <c r="AA1364">
        <f t="shared" si="128"/>
        <v>0</v>
      </c>
      <c r="AB1364">
        <f t="shared" si="131"/>
        <v>0</v>
      </c>
    </row>
    <row r="1365" spans="15:28" x14ac:dyDescent="0.25">
      <c r="O1365">
        <f t="shared" si="129"/>
        <v>0</v>
      </c>
      <c r="P1365">
        <f>VLOOKUP("M"&amp;TEXT(G1365,"0"),Punten!$A$1:$E$37,5,FALSE)</f>
        <v>0</v>
      </c>
      <c r="Q1365">
        <f>VLOOKUP("M"&amp;TEXT(H1365,"0"),Punten!$A$1:$E$37,5,FALSE)</f>
        <v>0</v>
      </c>
      <c r="R1365">
        <f>VLOOKUP("M"&amp;TEXT(I1365,"0"),Punten!$A$1:$E$37,5,FALSE)</f>
        <v>0</v>
      </c>
      <c r="S1365">
        <f>VLOOKUP("K"&amp;TEXT(M1365,"0"),Punten!$A$1:$E$37,5,FALSE)</f>
        <v>0</v>
      </c>
      <c r="T1365">
        <f>VLOOKUP("H"&amp;TEXT(L1365,"0"),Punten!$A$1:$E$37,5,FALSE)</f>
        <v>0</v>
      </c>
      <c r="U1365">
        <f>VLOOKUP("F"&amp;TEXT(M1365,"0"),Punten!$A$2:$E$158,5,FALSE)</f>
        <v>0</v>
      </c>
      <c r="V1365">
        <f t="shared" si="132"/>
        <v>0</v>
      </c>
      <c r="W1365" t="str">
        <f t="shared" si="130"/>
        <v/>
      </c>
      <c r="X1365">
        <f t="shared" si="127"/>
        <v>633</v>
      </c>
      <c r="Y1365" t="e">
        <f>VLOOKUP(A1365,Klasses!$A$2:$B$100,2,FALSE)</f>
        <v>#N/A</v>
      </c>
      <c r="Z1365" t="s">
        <v>198</v>
      </c>
      <c r="AA1365">
        <f t="shared" si="128"/>
        <v>0</v>
      </c>
      <c r="AB1365">
        <f t="shared" si="131"/>
        <v>0</v>
      </c>
    </row>
    <row r="1366" spans="15:28" x14ac:dyDescent="0.25">
      <c r="O1366">
        <f t="shared" si="129"/>
        <v>0</v>
      </c>
      <c r="P1366">
        <f>VLOOKUP("M"&amp;TEXT(G1366,"0"),Punten!$A$1:$E$37,5,FALSE)</f>
        <v>0</v>
      </c>
      <c r="Q1366">
        <f>VLOOKUP("M"&amp;TEXT(H1366,"0"),Punten!$A$1:$E$37,5,FALSE)</f>
        <v>0</v>
      </c>
      <c r="R1366">
        <f>VLOOKUP("M"&amp;TEXT(I1366,"0"),Punten!$A$1:$E$37,5,FALSE)</f>
        <v>0</v>
      </c>
      <c r="S1366">
        <f>VLOOKUP("K"&amp;TEXT(M1366,"0"),Punten!$A$1:$E$37,5,FALSE)</f>
        <v>0</v>
      </c>
      <c r="T1366">
        <f>VLOOKUP("H"&amp;TEXT(L1366,"0"),Punten!$A$1:$E$37,5,FALSE)</f>
        <v>0</v>
      </c>
      <c r="U1366">
        <f>VLOOKUP("F"&amp;TEXT(M1366,"0"),Punten!$A$2:$E$158,5,FALSE)</f>
        <v>0</v>
      </c>
      <c r="V1366">
        <f t="shared" si="132"/>
        <v>0</v>
      </c>
      <c r="W1366" t="str">
        <f t="shared" si="130"/>
        <v/>
      </c>
      <c r="X1366">
        <f t="shared" si="127"/>
        <v>634</v>
      </c>
      <c r="Y1366" t="e">
        <f>VLOOKUP(A1366,Klasses!$A$2:$B$100,2,FALSE)</f>
        <v>#N/A</v>
      </c>
      <c r="Z1366" t="s">
        <v>198</v>
      </c>
      <c r="AA1366">
        <f t="shared" si="128"/>
        <v>0</v>
      </c>
      <c r="AB1366">
        <f t="shared" si="131"/>
        <v>0</v>
      </c>
    </row>
    <row r="1367" spans="15:28" x14ac:dyDescent="0.25">
      <c r="O1367">
        <f t="shared" si="129"/>
        <v>0</v>
      </c>
      <c r="P1367">
        <f>VLOOKUP("M"&amp;TEXT(G1367,"0"),Punten!$A$1:$E$37,5,FALSE)</f>
        <v>0</v>
      </c>
      <c r="Q1367">
        <f>VLOOKUP("M"&amp;TEXT(H1367,"0"),Punten!$A$1:$E$37,5,FALSE)</f>
        <v>0</v>
      </c>
      <c r="R1367">
        <f>VLOOKUP("M"&amp;TEXT(I1367,"0"),Punten!$A$1:$E$37,5,FALSE)</f>
        <v>0</v>
      </c>
      <c r="S1367">
        <f>VLOOKUP("K"&amp;TEXT(M1367,"0"),Punten!$A$1:$E$37,5,FALSE)</f>
        <v>0</v>
      </c>
      <c r="T1367">
        <f>VLOOKUP("H"&amp;TEXT(L1367,"0"),Punten!$A$1:$E$37,5,FALSE)</f>
        <v>0</v>
      </c>
      <c r="U1367">
        <f>VLOOKUP("F"&amp;TEXT(M1367,"0"),Punten!$A$2:$E$158,5,FALSE)</f>
        <v>0</v>
      </c>
      <c r="V1367">
        <f t="shared" si="132"/>
        <v>0</v>
      </c>
      <c r="W1367" t="str">
        <f t="shared" si="130"/>
        <v/>
      </c>
      <c r="X1367">
        <f t="shared" si="127"/>
        <v>635</v>
      </c>
      <c r="Y1367" t="e">
        <f>VLOOKUP(A1367,Klasses!$A$2:$B$100,2,FALSE)</f>
        <v>#N/A</v>
      </c>
      <c r="Z1367" t="s">
        <v>198</v>
      </c>
      <c r="AA1367">
        <f t="shared" si="128"/>
        <v>0</v>
      </c>
      <c r="AB1367">
        <f t="shared" si="131"/>
        <v>0</v>
      </c>
    </row>
    <row r="1368" spans="15:28" x14ac:dyDescent="0.25">
      <c r="O1368">
        <f t="shared" si="129"/>
        <v>0</v>
      </c>
      <c r="P1368">
        <f>VLOOKUP("M"&amp;TEXT(G1368,"0"),Punten!$A$1:$E$37,5,FALSE)</f>
        <v>0</v>
      </c>
      <c r="Q1368">
        <f>VLOOKUP("M"&amp;TEXT(H1368,"0"),Punten!$A$1:$E$37,5,FALSE)</f>
        <v>0</v>
      </c>
      <c r="R1368">
        <f>VLOOKUP("M"&amp;TEXT(I1368,"0"),Punten!$A$1:$E$37,5,FALSE)</f>
        <v>0</v>
      </c>
      <c r="S1368">
        <f>VLOOKUP("K"&amp;TEXT(M1368,"0"),Punten!$A$1:$E$37,5,FALSE)</f>
        <v>0</v>
      </c>
      <c r="T1368">
        <f>VLOOKUP("H"&amp;TEXT(L1368,"0"),Punten!$A$1:$E$37,5,FALSE)</f>
        <v>0</v>
      </c>
      <c r="U1368">
        <f>VLOOKUP("F"&amp;TEXT(M1368,"0"),Punten!$A$2:$E$158,5,FALSE)</f>
        <v>0</v>
      </c>
      <c r="V1368">
        <f t="shared" si="132"/>
        <v>0</v>
      </c>
      <c r="W1368" t="str">
        <f t="shared" si="130"/>
        <v/>
      </c>
      <c r="X1368">
        <f t="shared" si="127"/>
        <v>636</v>
      </c>
      <c r="Y1368" t="e">
        <f>VLOOKUP(A1368,Klasses!$A$2:$B$100,2,FALSE)</f>
        <v>#N/A</v>
      </c>
      <c r="Z1368" t="s">
        <v>198</v>
      </c>
      <c r="AA1368">
        <f t="shared" si="128"/>
        <v>0</v>
      </c>
      <c r="AB1368">
        <f t="shared" si="131"/>
        <v>0</v>
      </c>
    </row>
    <row r="1369" spans="15:28" x14ac:dyDescent="0.25">
      <c r="O1369">
        <f t="shared" si="129"/>
        <v>0</v>
      </c>
      <c r="P1369">
        <f>VLOOKUP("M"&amp;TEXT(G1369,"0"),Punten!$A$1:$E$37,5,FALSE)</f>
        <v>0</v>
      </c>
      <c r="Q1369">
        <f>VLOOKUP("M"&amp;TEXT(H1369,"0"),Punten!$A$1:$E$37,5,FALSE)</f>
        <v>0</v>
      </c>
      <c r="R1369">
        <f>VLOOKUP("M"&amp;TEXT(I1369,"0"),Punten!$A$1:$E$37,5,FALSE)</f>
        <v>0</v>
      </c>
      <c r="S1369">
        <f>VLOOKUP("K"&amp;TEXT(M1369,"0"),Punten!$A$1:$E$37,5,FALSE)</f>
        <v>0</v>
      </c>
      <c r="T1369">
        <f>VLOOKUP("H"&amp;TEXT(L1369,"0"),Punten!$A$1:$E$37,5,FALSE)</f>
        <v>0</v>
      </c>
      <c r="U1369">
        <f>VLOOKUP("F"&amp;TEXT(M1369,"0"),Punten!$A$2:$E$158,5,FALSE)</f>
        <v>0</v>
      </c>
      <c r="V1369">
        <f t="shared" si="132"/>
        <v>0</v>
      </c>
      <c r="W1369" t="str">
        <f t="shared" si="130"/>
        <v/>
      </c>
      <c r="X1369">
        <f t="shared" si="127"/>
        <v>637</v>
      </c>
      <c r="Y1369" t="e">
        <f>VLOOKUP(A1369,Klasses!$A$2:$B$100,2,FALSE)</f>
        <v>#N/A</v>
      </c>
      <c r="Z1369" t="s">
        <v>198</v>
      </c>
      <c r="AA1369">
        <f t="shared" si="128"/>
        <v>0</v>
      </c>
      <c r="AB1369">
        <f t="shared" si="131"/>
        <v>0</v>
      </c>
    </row>
    <row r="1370" spans="15:28" x14ac:dyDescent="0.25">
      <c r="O1370">
        <f t="shared" si="129"/>
        <v>0</v>
      </c>
      <c r="P1370">
        <f>VLOOKUP("M"&amp;TEXT(G1370,"0"),Punten!$A$1:$E$37,5,FALSE)</f>
        <v>0</v>
      </c>
      <c r="Q1370">
        <f>VLOOKUP("M"&amp;TEXT(H1370,"0"),Punten!$A$1:$E$37,5,FALSE)</f>
        <v>0</v>
      </c>
      <c r="R1370">
        <f>VLOOKUP("M"&amp;TEXT(I1370,"0"),Punten!$A$1:$E$37,5,FALSE)</f>
        <v>0</v>
      </c>
      <c r="S1370">
        <f>VLOOKUP("K"&amp;TEXT(M1370,"0"),Punten!$A$1:$E$37,5,FALSE)</f>
        <v>0</v>
      </c>
      <c r="T1370">
        <f>VLOOKUP("H"&amp;TEXT(L1370,"0"),Punten!$A$1:$E$37,5,FALSE)</f>
        <v>0</v>
      </c>
      <c r="U1370">
        <f>VLOOKUP("F"&amp;TEXT(M1370,"0"),Punten!$A$2:$E$158,5,FALSE)</f>
        <v>0</v>
      </c>
      <c r="V1370">
        <f t="shared" si="132"/>
        <v>0</v>
      </c>
      <c r="W1370" t="str">
        <f t="shared" si="130"/>
        <v/>
      </c>
      <c r="X1370">
        <f t="shared" si="127"/>
        <v>638</v>
      </c>
      <c r="Y1370" t="e">
        <f>VLOOKUP(A1370,Klasses!$A$2:$B$100,2,FALSE)</f>
        <v>#N/A</v>
      </c>
      <c r="Z1370" t="s">
        <v>198</v>
      </c>
      <c r="AA1370">
        <f t="shared" si="128"/>
        <v>0</v>
      </c>
      <c r="AB1370">
        <f t="shared" si="131"/>
        <v>0</v>
      </c>
    </row>
    <row r="1371" spans="15:28" x14ac:dyDescent="0.25">
      <c r="O1371">
        <f t="shared" si="129"/>
        <v>0</v>
      </c>
      <c r="P1371">
        <f>VLOOKUP("M"&amp;TEXT(G1371,"0"),Punten!$A$1:$E$37,5,FALSE)</f>
        <v>0</v>
      </c>
      <c r="Q1371">
        <f>VLOOKUP("M"&amp;TEXT(H1371,"0"),Punten!$A$1:$E$37,5,FALSE)</f>
        <v>0</v>
      </c>
      <c r="R1371">
        <f>VLOOKUP("M"&amp;TEXT(I1371,"0"),Punten!$A$1:$E$37,5,FALSE)</f>
        <v>0</v>
      </c>
      <c r="S1371">
        <f>VLOOKUP("K"&amp;TEXT(M1371,"0"),Punten!$A$1:$E$37,5,FALSE)</f>
        <v>0</v>
      </c>
      <c r="T1371">
        <f>VLOOKUP("H"&amp;TEXT(L1371,"0"),Punten!$A$1:$E$37,5,FALSE)</f>
        <v>0</v>
      </c>
      <c r="U1371">
        <f>VLOOKUP("F"&amp;TEXT(M1371,"0"),Punten!$A$2:$E$158,5,FALSE)</f>
        <v>0</v>
      </c>
      <c r="V1371">
        <f t="shared" si="132"/>
        <v>0</v>
      </c>
      <c r="W1371" t="str">
        <f t="shared" si="130"/>
        <v/>
      </c>
      <c r="X1371">
        <f t="shared" si="127"/>
        <v>639</v>
      </c>
      <c r="Y1371" t="e">
        <f>VLOOKUP(A1371,Klasses!$A$2:$B$100,2,FALSE)</f>
        <v>#N/A</v>
      </c>
      <c r="Z1371" t="s">
        <v>198</v>
      </c>
      <c r="AA1371">
        <f t="shared" si="128"/>
        <v>0</v>
      </c>
      <c r="AB1371">
        <f t="shared" si="131"/>
        <v>0</v>
      </c>
    </row>
    <row r="1372" spans="15:28" x14ac:dyDescent="0.25">
      <c r="O1372">
        <f t="shared" si="129"/>
        <v>0</v>
      </c>
      <c r="P1372">
        <f>VLOOKUP("M"&amp;TEXT(G1372,"0"),Punten!$A$1:$E$37,5,FALSE)</f>
        <v>0</v>
      </c>
      <c r="Q1372">
        <f>VLOOKUP("M"&amp;TEXT(H1372,"0"),Punten!$A$1:$E$37,5,FALSE)</f>
        <v>0</v>
      </c>
      <c r="R1372">
        <f>VLOOKUP("M"&amp;TEXT(I1372,"0"),Punten!$A$1:$E$37,5,FALSE)</f>
        <v>0</v>
      </c>
      <c r="S1372">
        <f>VLOOKUP("K"&amp;TEXT(M1372,"0"),Punten!$A$1:$E$37,5,FALSE)</f>
        <v>0</v>
      </c>
      <c r="T1372">
        <f>VLOOKUP("H"&amp;TEXT(L1372,"0"),Punten!$A$1:$E$37,5,FALSE)</f>
        <v>0</v>
      </c>
      <c r="U1372">
        <f>VLOOKUP("F"&amp;TEXT(M1372,"0"),Punten!$A$2:$E$158,5,FALSE)</f>
        <v>0</v>
      </c>
      <c r="V1372">
        <f t="shared" si="132"/>
        <v>0</v>
      </c>
      <c r="W1372" t="str">
        <f t="shared" si="130"/>
        <v/>
      </c>
      <c r="X1372">
        <f t="shared" si="127"/>
        <v>640</v>
      </c>
      <c r="Y1372" t="e">
        <f>VLOOKUP(A1372,Klasses!$A$2:$B$100,2,FALSE)</f>
        <v>#N/A</v>
      </c>
      <c r="Z1372" t="s">
        <v>198</v>
      </c>
      <c r="AA1372">
        <f t="shared" si="128"/>
        <v>0</v>
      </c>
      <c r="AB1372">
        <f t="shared" si="131"/>
        <v>0</v>
      </c>
    </row>
    <row r="1373" spans="15:28" x14ac:dyDescent="0.25">
      <c r="O1373">
        <f t="shared" si="129"/>
        <v>0</v>
      </c>
      <c r="P1373">
        <f>VLOOKUP("M"&amp;TEXT(G1373,"0"),Punten!$A$1:$E$37,5,FALSE)</f>
        <v>0</v>
      </c>
      <c r="Q1373">
        <f>VLOOKUP("M"&amp;TEXT(H1373,"0"),Punten!$A$1:$E$37,5,FALSE)</f>
        <v>0</v>
      </c>
      <c r="R1373">
        <f>VLOOKUP("M"&amp;TEXT(I1373,"0"),Punten!$A$1:$E$37,5,FALSE)</f>
        <v>0</v>
      </c>
      <c r="S1373">
        <f>VLOOKUP("K"&amp;TEXT(M1373,"0"),Punten!$A$1:$E$37,5,FALSE)</f>
        <v>0</v>
      </c>
      <c r="T1373">
        <f>VLOOKUP("H"&amp;TEXT(L1373,"0"),Punten!$A$1:$E$37,5,FALSE)</f>
        <v>0</v>
      </c>
      <c r="U1373">
        <f>VLOOKUP("F"&amp;TEXT(M1373,"0"),Punten!$A$2:$E$158,5,FALSE)</f>
        <v>0</v>
      </c>
      <c r="V1373">
        <f t="shared" si="132"/>
        <v>0</v>
      </c>
      <c r="W1373" t="str">
        <f t="shared" si="130"/>
        <v/>
      </c>
      <c r="X1373">
        <f t="shared" si="127"/>
        <v>641</v>
      </c>
      <c r="Y1373" t="e">
        <f>VLOOKUP(A1373,Klasses!$A$2:$B$100,2,FALSE)</f>
        <v>#N/A</v>
      </c>
      <c r="Z1373" t="s">
        <v>198</v>
      </c>
      <c r="AA1373">
        <f t="shared" si="128"/>
        <v>0</v>
      </c>
      <c r="AB1373">
        <f t="shared" si="131"/>
        <v>0</v>
      </c>
    </row>
    <row r="1374" spans="15:28" x14ac:dyDescent="0.25">
      <c r="O1374">
        <f t="shared" si="129"/>
        <v>0</v>
      </c>
      <c r="P1374">
        <f>VLOOKUP("M"&amp;TEXT(G1374,"0"),Punten!$A$1:$E$37,5,FALSE)</f>
        <v>0</v>
      </c>
      <c r="Q1374">
        <f>VLOOKUP("M"&amp;TEXT(H1374,"0"),Punten!$A$1:$E$37,5,FALSE)</f>
        <v>0</v>
      </c>
      <c r="R1374">
        <f>VLOOKUP("M"&amp;TEXT(I1374,"0"),Punten!$A$1:$E$37,5,FALSE)</f>
        <v>0</v>
      </c>
      <c r="S1374">
        <f>VLOOKUP("K"&amp;TEXT(M1374,"0"),Punten!$A$1:$E$37,5,FALSE)</f>
        <v>0</v>
      </c>
      <c r="T1374">
        <f>VLOOKUP("H"&amp;TEXT(L1374,"0"),Punten!$A$1:$E$37,5,FALSE)</f>
        <v>0</v>
      </c>
      <c r="U1374">
        <f>VLOOKUP("F"&amp;TEXT(M1374,"0"),Punten!$A$2:$E$158,5,FALSE)</f>
        <v>0</v>
      </c>
      <c r="V1374">
        <f t="shared" si="132"/>
        <v>0</v>
      </c>
      <c r="W1374" t="str">
        <f t="shared" si="130"/>
        <v/>
      </c>
      <c r="X1374">
        <f t="shared" si="127"/>
        <v>642</v>
      </c>
      <c r="Y1374" t="e">
        <f>VLOOKUP(A1374,Klasses!$A$2:$B$100,2,FALSE)</f>
        <v>#N/A</v>
      </c>
      <c r="Z1374" t="s">
        <v>198</v>
      </c>
      <c r="AA1374">
        <f t="shared" si="128"/>
        <v>0</v>
      </c>
      <c r="AB1374">
        <f t="shared" si="131"/>
        <v>0</v>
      </c>
    </row>
    <row r="1375" spans="15:28" x14ac:dyDescent="0.25">
      <c r="O1375">
        <f t="shared" si="129"/>
        <v>0</v>
      </c>
      <c r="P1375">
        <f>VLOOKUP("M"&amp;TEXT(G1375,"0"),Punten!$A$1:$E$37,5,FALSE)</f>
        <v>0</v>
      </c>
      <c r="Q1375">
        <f>VLOOKUP("M"&amp;TEXT(H1375,"0"),Punten!$A$1:$E$37,5,FALSE)</f>
        <v>0</v>
      </c>
      <c r="R1375">
        <f>VLOOKUP("M"&amp;TEXT(I1375,"0"),Punten!$A$1:$E$37,5,FALSE)</f>
        <v>0</v>
      </c>
      <c r="S1375">
        <f>VLOOKUP("K"&amp;TEXT(M1375,"0"),Punten!$A$1:$E$37,5,FALSE)</f>
        <v>0</v>
      </c>
      <c r="T1375">
        <f>VLOOKUP("H"&amp;TEXT(L1375,"0"),Punten!$A$1:$E$37,5,FALSE)</f>
        <v>0</v>
      </c>
      <c r="U1375">
        <f>VLOOKUP("F"&amp;TEXT(M1375,"0"),Punten!$A$2:$E$158,5,FALSE)</f>
        <v>0</v>
      </c>
      <c r="V1375">
        <f t="shared" si="132"/>
        <v>0</v>
      </c>
      <c r="W1375" t="str">
        <f t="shared" si="130"/>
        <v/>
      </c>
      <c r="X1375">
        <f t="shared" si="127"/>
        <v>643</v>
      </c>
      <c r="Y1375" t="e">
        <f>VLOOKUP(A1375,Klasses!$A$2:$B$100,2,FALSE)</f>
        <v>#N/A</v>
      </c>
      <c r="Z1375" t="s">
        <v>198</v>
      </c>
      <c r="AA1375">
        <f t="shared" si="128"/>
        <v>0</v>
      </c>
      <c r="AB1375">
        <f t="shared" si="131"/>
        <v>0</v>
      </c>
    </row>
    <row r="1376" spans="15:28" x14ac:dyDescent="0.25">
      <c r="O1376">
        <f t="shared" si="129"/>
        <v>0</v>
      </c>
      <c r="P1376">
        <f>VLOOKUP("M"&amp;TEXT(G1376,"0"),Punten!$A$1:$E$37,5,FALSE)</f>
        <v>0</v>
      </c>
      <c r="Q1376">
        <f>VLOOKUP("M"&amp;TEXT(H1376,"0"),Punten!$A$1:$E$37,5,FALSE)</f>
        <v>0</v>
      </c>
      <c r="R1376">
        <f>VLOOKUP("M"&amp;TEXT(I1376,"0"),Punten!$A$1:$E$37,5,FALSE)</f>
        <v>0</v>
      </c>
      <c r="S1376">
        <f>VLOOKUP("K"&amp;TEXT(M1376,"0"),Punten!$A$1:$E$37,5,FALSE)</f>
        <v>0</v>
      </c>
      <c r="T1376">
        <f>VLOOKUP("H"&amp;TEXT(L1376,"0"),Punten!$A$1:$E$37,5,FALSE)</f>
        <v>0</v>
      </c>
      <c r="U1376">
        <f>VLOOKUP("F"&amp;TEXT(M1376,"0"),Punten!$A$2:$E$158,5,FALSE)</f>
        <v>0</v>
      </c>
      <c r="V1376">
        <f t="shared" si="132"/>
        <v>0</v>
      </c>
      <c r="W1376" t="str">
        <f t="shared" si="130"/>
        <v/>
      </c>
      <c r="X1376">
        <f t="shared" si="127"/>
        <v>644</v>
      </c>
      <c r="Y1376" t="e">
        <f>VLOOKUP(A1376,Klasses!$A$2:$B$100,2,FALSE)</f>
        <v>#N/A</v>
      </c>
      <c r="Z1376" t="s">
        <v>198</v>
      </c>
      <c r="AA1376">
        <f t="shared" si="128"/>
        <v>0</v>
      </c>
      <c r="AB1376">
        <f t="shared" si="131"/>
        <v>0</v>
      </c>
    </row>
    <row r="1377" spans="15:28" x14ac:dyDescent="0.25">
      <c r="O1377">
        <f t="shared" si="129"/>
        <v>0</v>
      </c>
      <c r="P1377">
        <f>VLOOKUP("M"&amp;TEXT(G1377,"0"),Punten!$A$1:$E$37,5,FALSE)</f>
        <v>0</v>
      </c>
      <c r="Q1377">
        <f>VLOOKUP("M"&amp;TEXT(H1377,"0"),Punten!$A$1:$E$37,5,FALSE)</f>
        <v>0</v>
      </c>
      <c r="R1377">
        <f>VLOOKUP("M"&amp;TEXT(I1377,"0"),Punten!$A$1:$E$37,5,FALSE)</f>
        <v>0</v>
      </c>
      <c r="S1377">
        <f>VLOOKUP("K"&amp;TEXT(M1377,"0"),Punten!$A$1:$E$37,5,FALSE)</f>
        <v>0</v>
      </c>
      <c r="T1377">
        <f>VLOOKUP("H"&amp;TEXT(L1377,"0"),Punten!$A$1:$E$37,5,FALSE)</f>
        <v>0</v>
      </c>
      <c r="U1377">
        <f>VLOOKUP("F"&amp;TEXT(M1377,"0"),Punten!$A$2:$E$158,5,FALSE)</f>
        <v>0</v>
      </c>
      <c r="V1377">
        <f t="shared" si="132"/>
        <v>0</v>
      </c>
      <c r="W1377" t="str">
        <f t="shared" si="130"/>
        <v/>
      </c>
      <c r="X1377">
        <f t="shared" si="127"/>
        <v>645</v>
      </c>
      <c r="Y1377" t="e">
        <f>VLOOKUP(A1377,Klasses!$A$2:$B$100,2,FALSE)</f>
        <v>#N/A</v>
      </c>
      <c r="Z1377" t="s">
        <v>198</v>
      </c>
      <c r="AA1377">
        <f t="shared" si="128"/>
        <v>0</v>
      </c>
      <c r="AB1377">
        <f t="shared" si="131"/>
        <v>0</v>
      </c>
    </row>
    <row r="1378" spans="15:28" x14ac:dyDescent="0.25">
      <c r="O1378">
        <f t="shared" si="129"/>
        <v>0</v>
      </c>
      <c r="P1378">
        <f>VLOOKUP("M"&amp;TEXT(G1378,"0"),Punten!$A$1:$E$37,5,FALSE)</f>
        <v>0</v>
      </c>
      <c r="Q1378">
        <f>VLOOKUP("M"&amp;TEXT(H1378,"0"),Punten!$A$1:$E$37,5,FALSE)</f>
        <v>0</v>
      </c>
      <c r="R1378">
        <f>VLOOKUP("M"&amp;TEXT(I1378,"0"),Punten!$A$1:$E$37,5,FALSE)</f>
        <v>0</v>
      </c>
      <c r="S1378">
        <f>VLOOKUP("K"&amp;TEXT(M1378,"0"),Punten!$A$1:$E$37,5,FALSE)</f>
        <v>0</v>
      </c>
      <c r="T1378">
        <f>VLOOKUP("H"&amp;TEXT(L1378,"0"),Punten!$A$1:$E$37,5,FALSE)</f>
        <v>0</v>
      </c>
      <c r="U1378">
        <f>VLOOKUP("F"&amp;TEXT(M1378,"0"),Punten!$A$2:$E$158,5,FALSE)</f>
        <v>0</v>
      </c>
      <c r="V1378">
        <f t="shared" si="132"/>
        <v>0</v>
      </c>
      <c r="W1378" t="str">
        <f t="shared" si="130"/>
        <v/>
      </c>
      <c r="X1378">
        <f t="shared" si="127"/>
        <v>646</v>
      </c>
      <c r="Y1378" t="e">
        <f>VLOOKUP(A1378,Klasses!$A$2:$B$100,2,FALSE)</f>
        <v>#N/A</v>
      </c>
      <c r="Z1378" t="s">
        <v>198</v>
      </c>
      <c r="AA1378">
        <f t="shared" si="128"/>
        <v>0</v>
      </c>
      <c r="AB1378">
        <f t="shared" si="131"/>
        <v>0</v>
      </c>
    </row>
    <row r="1379" spans="15:28" x14ac:dyDescent="0.25">
      <c r="O1379">
        <f t="shared" si="129"/>
        <v>0</v>
      </c>
      <c r="P1379">
        <f>VLOOKUP("M"&amp;TEXT(G1379,"0"),Punten!$A$1:$E$37,5,FALSE)</f>
        <v>0</v>
      </c>
      <c r="Q1379">
        <f>VLOOKUP("M"&amp;TEXT(H1379,"0"),Punten!$A$1:$E$37,5,FALSE)</f>
        <v>0</v>
      </c>
      <c r="R1379">
        <f>VLOOKUP("M"&amp;TEXT(I1379,"0"),Punten!$A$1:$E$37,5,FALSE)</f>
        <v>0</v>
      </c>
      <c r="S1379">
        <f>VLOOKUP("K"&amp;TEXT(M1379,"0"),Punten!$A$1:$E$37,5,FALSE)</f>
        <v>0</v>
      </c>
      <c r="T1379">
        <f>VLOOKUP("H"&amp;TEXT(L1379,"0"),Punten!$A$1:$E$37,5,FALSE)</f>
        <v>0</v>
      </c>
      <c r="U1379">
        <f>VLOOKUP("F"&amp;TEXT(M1379,"0"),Punten!$A$2:$E$158,5,FALSE)</f>
        <v>0</v>
      </c>
      <c r="V1379">
        <f t="shared" si="132"/>
        <v>0</v>
      </c>
      <c r="W1379" t="str">
        <f t="shared" si="130"/>
        <v/>
      </c>
      <c r="X1379">
        <f t="shared" si="127"/>
        <v>647</v>
      </c>
      <c r="Y1379" t="e">
        <f>VLOOKUP(A1379,Klasses!$A$2:$B$100,2,FALSE)</f>
        <v>#N/A</v>
      </c>
      <c r="Z1379" t="s">
        <v>198</v>
      </c>
      <c r="AA1379">
        <f t="shared" si="128"/>
        <v>0</v>
      </c>
      <c r="AB1379">
        <f t="shared" si="131"/>
        <v>0</v>
      </c>
    </row>
    <row r="1380" spans="15:28" x14ac:dyDescent="0.25">
      <c r="O1380">
        <f t="shared" si="129"/>
        <v>0</v>
      </c>
      <c r="P1380">
        <f>VLOOKUP("M"&amp;TEXT(G1380,"0"),Punten!$A$1:$E$37,5,FALSE)</f>
        <v>0</v>
      </c>
      <c r="Q1380">
        <f>VLOOKUP("M"&amp;TEXT(H1380,"0"),Punten!$A$1:$E$37,5,FALSE)</f>
        <v>0</v>
      </c>
      <c r="R1380">
        <f>VLOOKUP("M"&amp;TEXT(I1380,"0"),Punten!$A$1:$E$37,5,FALSE)</f>
        <v>0</v>
      </c>
      <c r="S1380">
        <f>VLOOKUP("K"&amp;TEXT(M1380,"0"),Punten!$A$1:$E$37,5,FALSE)</f>
        <v>0</v>
      </c>
      <c r="T1380">
        <f>VLOOKUP("H"&amp;TEXT(L1380,"0"),Punten!$A$1:$E$37,5,FALSE)</f>
        <v>0</v>
      </c>
      <c r="U1380">
        <f>VLOOKUP("F"&amp;TEXT(M1380,"0"),Punten!$A$2:$E$158,5,FALSE)</f>
        <v>0</v>
      </c>
      <c r="V1380">
        <f t="shared" si="132"/>
        <v>0</v>
      </c>
      <c r="W1380" t="str">
        <f t="shared" si="130"/>
        <v/>
      </c>
      <c r="X1380">
        <f t="shared" si="127"/>
        <v>648</v>
      </c>
      <c r="Y1380" t="e">
        <f>VLOOKUP(A1380,Klasses!$A$2:$B$100,2,FALSE)</f>
        <v>#N/A</v>
      </c>
      <c r="Z1380" t="s">
        <v>198</v>
      </c>
      <c r="AA1380">
        <f t="shared" si="128"/>
        <v>0</v>
      </c>
      <c r="AB1380">
        <f t="shared" si="131"/>
        <v>0</v>
      </c>
    </row>
    <row r="1381" spans="15:28" x14ac:dyDescent="0.25">
      <c r="O1381">
        <f t="shared" si="129"/>
        <v>0</v>
      </c>
      <c r="P1381">
        <f>VLOOKUP("M"&amp;TEXT(G1381,"0"),Punten!$A$1:$E$37,5,FALSE)</f>
        <v>0</v>
      </c>
      <c r="Q1381">
        <f>VLOOKUP("M"&amp;TEXT(H1381,"0"),Punten!$A$1:$E$37,5,FALSE)</f>
        <v>0</v>
      </c>
      <c r="R1381">
        <f>VLOOKUP("M"&amp;TEXT(I1381,"0"),Punten!$A$1:$E$37,5,FALSE)</f>
        <v>0</v>
      </c>
      <c r="S1381">
        <f>VLOOKUP("K"&amp;TEXT(M1381,"0"),Punten!$A$1:$E$37,5,FALSE)</f>
        <v>0</v>
      </c>
      <c r="T1381">
        <f>VLOOKUP("H"&amp;TEXT(L1381,"0"),Punten!$A$1:$E$37,5,FALSE)</f>
        <v>0</v>
      </c>
      <c r="U1381">
        <f>VLOOKUP("F"&amp;TEXT(M1381,"0"),Punten!$A$2:$E$158,5,FALSE)</f>
        <v>0</v>
      </c>
      <c r="V1381">
        <f t="shared" si="132"/>
        <v>0</v>
      </c>
      <c r="W1381" t="str">
        <f t="shared" si="130"/>
        <v/>
      </c>
      <c r="X1381">
        <f t="shared" si="127"/>
        <v>649</v>
      </c>
      <c r="Y1381" t="e">
        <f>VLOOKUP(A1381,Klasses!$A$2:$B$100,2,FALSE)</f>
        <v>#N/A</v>
      </c>
      <c r="Z1381" t="s">
        <v>198</v>
      </c>
      <c r="AA1381">
        <f t="shared" si="128"/>
        <v>0</v>
      </c>
      <c r="AB1381">
        <f t="shared" si="131"/>
        <v>0</v>
      </c>
    </row>
    <row r="1382" spans="15:28" x14ac:dyDescent="0.25">
      <c r="O1382">
        <f t="shared" si="129"/>
        <v>0</v>
      </c>
      <c r="P1382">
        <f>VLOOKUP("M"&amp;TEXT(G1382,"0"),Punten!$A$1:$E$37,5,FALSE)</f>
        <v>0</v>
      </c>
      <c r="Q1382">
        <f>VLOOKUP("M"&amp;TEXT(H1382,"0"),Punten!$A$1:$E$37,5,FALSE)</f>
        <v>0</v>
      </c>
      <c r="R1382">
        <f>VLOOKUP("M"&amp;TEXT(I1382,"0"),Punten!$A$1:$E$37,5,FALSE)</f>
        <v>0</v>
      </c>
      <c r="S1382">
        <f>VLOOKUP("K"&amp;TEXT(M1382,"0"),Punten!$A$1:$E$37,5,FALSE)</f>
        <v>0</v>
      </c>
      <c r="T1382">
        <f>VLOOKUP("H"&amp;TEXT(L1382,"0"),Punten!$A$1:$E$37,5,FALSE)</f>
        <v>0</v>
      </c>
      <c r="U1382">
        <f>VLOOKUP("F"&amp;TEXT(M1382,"0"),Punten!$A$2:$E$158,5,FALSE)</f>
        <v>0</v>
      </c>
      <c r="V1382">
        <f t="shared" si="132"/>
        <v>0</v>
      </c>
      <c r="W1382" t="str">
        <f t="shared" si="130"/>
        <v/>
      </c>
      <c r="X1382">
        <f t="shared" si="127"/>
        <v>650</v>
      </c>
      <c r="Y1382" t="e">
        <f>VLOOKUP(A1382,Klasses!$A$2:$B$100,2,FALSE)</f>
        <v>#N/A</v>
      </c>
      <c r="Z1382" t="s">
        <v>198</v>
      </c>
      <c r="AA1382">
        <f t="shared" si="128"/>
        <v>0</v>
      </c>
      <c r="AB1382">
        <f t="shared" si="131"/>
        <v>0</v>
      </c>
    </row>
    <row r="1383" spans="15:28" x14ac:dyDescent="0.25">
      <c r="O1383">
        <f t="shared" si="129"/>
        <v>0</v>
      </c>
      <c r="P1383">
        <f>VLOOKUP("M"&amp;TEXT(G1383,"0"),Punten!$A$1:$E$37,5,FALSE)</f>
        <v>0</v>
      </c>
      <c r="Q1383">
        <f>VLOOKUP("M"&amp;TEXT(H1383,"0"),Punten!$A$1:$E$37,5,FALSE)</f>
        <v>0</v>
      </c>
      <c r="R1383">
        <f>VLOOKUP("M"&amp;TEXT(I1383,"0"),Punten!$A$1:$E$37,5,FALSE)</f>
        <v>0</v>
      </c>
      <c r="S1383">
        <f>VLOOKUP("K"&amp;TEXT(M1383,"0"),Punten!$A$1:$E$37,5,FALSE)</f>
        <v>0</v>
      </c>
      <c r="T1383">
        <f>VLOOKUP("H"&amp;TEXT(L1383,"0"),Punten!$A$1:$E$37,5,FALSE)</f>
        <v>0</v>
      </c>
      <c r="U1383">
        <f>VLOOKUP("F"&amp;TEXT(M1383,"0"),Punten!$A$2:$E$158,5,FALSE)</f>
        <v>0</v>
      </c>
      <c r="V1383">
        <f t="shared" si="132"/>
        <v>0</v>
      </c>
      <c r="W1383" t="str">
        <f t="shared" si="130"/>
        <v/>
      </c>
      <c r="X1383">
        <f t="shared" si="127"/>
        <v>651</v>
      </c>
      <c r="Y1383" t="e">
        <f>VLOOKUP(A1383,Klasses!$A$2:$B$100,2,FALSE)</f>
        <v>#N/A</v>
      </c>
      <c r="Z1383" t="s">
        <v>198</v>
      </c>
      <c r="AA1383">
        <f t="shared" si="128"/>
        <v>0</v>
      </c>
      <c r="AB1383">
        <f t="shared" si="131"/>
        <v>0</v>
      </c>
    </row>
    <row r="1384" spans="15:28" x14ac:dyDescent="0.25">
      <c r="O1384">
        <f t="shared" si="129"/>
        <v>0</v>
      </c>
      <c r="P1384">
        <f>VLOOKUP("M"&amp;TEXT(G1384,"0"),Punten!$A$1:$E$37,5,FALSE)</f>
        <v>0</v>
      </c>
      <c r="Q1384">
        <f>VLOOKUP("M"&amp;TEXT(H1384,"0"),Punten!$A$1:$E$37,5,FALSE)</f>
        <v>0</v>
      </c>
      <c r="R1384">
        <f>VLOOKUP("M"&amp;TEXT(I1384,"0"),Punten!$A$1:$E$37,5,FALSE)</f>
        <v>0</v>
      </c>
      <c r="S1384">
        <f>VLOOKUP("K"&amp;TEXT(M1384,"0"),Punten!$A$1:$E$37,5,FALSE)</f>
        <v>0</v>
      </c>
      <c r="T1384">
        <f>VLOOKUP("H"&amp;TEXT(L1384,"0"),Punten!$A$1:$E$37,5,FALSE)</f>
        <v>0</v>
      </c>
      <c r="U1384">
        <f>VLOOKUP("F"&amp;TEXT(M1384,"0"),Punten!$A$2:$E$158,5,FALSE)</f>
        <v>0</v>
      </c>
      <c r="V1384">
        <f t="shared" si="132"/>
        <v>0</v>
      </c>
      <c r="W1384" t="str">
        <f t="shared" si="130"/>
        <v/>
      </c>
      <c r="X1384">
        <f t="shared" si="127"/>
        <v>652</v>
      </c>
      <c r="Y1384" t="e">
        <f>VLOOKUP(A1384,Klasses!$A$2:$B$100,2,FALSE)</f>
        <v>#N/A</v>
      </c>
      <c r="Z1384" t="s">
        <v>198</v>
      </c>
      <c r="AA1384">
        <f t="shared" si="128"/>
        <v>0</v>
      </c>
      <c r="AB1384">
        <f t="shared" si="131"/>
        <v>0</v>
      </c>
    </row>
    <row r="1385" spans="15:28" x14ac:dyDescent="0.25">
      <c r="O1385">
        <f t="shared" si="129"/>
        <v>0</v>
      </c>
      <c r="P1385">
        <f>VLOOKUP("M"&amp;TEXT(G1385,"0"),Punten!$A$1:$E$37,5,FALSE)</f>
        <v>0</v>
      </c>
      <c r="Q1385">
        <f>VLOOKUP("M"&amp;TEXT(H1385,"0"),Punten!$A$1:$E$37,5,FALSE)</f>
        <v>0</v>
      </c>
      <c r="R1385">
        <f>VLOOKUP("M"&amp;TEXT(I1385,"0"),Punten!$A$1:$E$37,5,FALSE)</f>
        <v>0</v>
      </c>
      <c r="S1385">
        <f>VLOOKUP("K"&amp;TEXT(M1385,"0"),Punten!$A$1:$E$37,5,FALSE)</f>
        <v>0</v>
      </c>
      <c r="T1385">
        <f>VLOOKUP("H"&amp;TEXT(L1385,"0"),Punten!$A$1:$E$37,5,FALSE)</f>
        <v>0</v>
      </c>
      <c r="U1385">
        <f>VLOOKUP("F"&amp;TEXT(M1385,"0"),Punten!$A$2:$E$158,5,FALSE)</f>
        <v>0</v>
      </c>
      <c r="V1385">
        <f t="shared" si="132"/>
        <v>0</v>
      </c>
      <c r="W1385" t="str">
        <f t="shared" si="130"/>
        <v/>
      </c>
      <c r="X1385">
        <f t="shared" ref="X1385:X1448" si="133">IF(F1384&lt;&gt;F1385,1,X1384+1)</f>
        <v>653</v>
      </c>
      <c r="Y1385" t="e">
        <f>VLOOKUP(A1385,Klasses!$A$2:$B$100,2,FALSE)</f>
        <v>#N/A</v>
      </c>
      <c r="Z1385" t="s">
        <v>198</v>
      </c>
      <c r="AA1385">
        <f t="shared" si="128"/>
        <v>0</v>
      </c>
      <c r="AB1385">
        <f t="shared" si="131"/>
        <v>0</v>
      </c>
    </row>
    <row r="1386" spans="15:28" x14ac:dyDescent="0.25">
      <c r="O1386">
        <f t="shared" si="129"/>
        <v>0</v>
      </c>
      <c r="P1386">
        <f>VLOOKUP("M"&amp;TEXT(G1386,"0"),Punten!$A$1:$E$37,5,FALSE)</f>
        <v>0</v>
      </c>
      <c r="Q1386">
        <f>VLOOKUP("M"&amp;TEXT(H1386,"0"),Punten!$A$1:$E$37,5,FALSE)</f>
        <v>0</v>
      </c>
      <c r="R1386">
        <f>VLOOKUP("M"&amp;TEXT(I1386,"0"),Punten!$A$1:$E$37,5,FALSE)</f>
        <v>0</v>
      </c>
      <c r="S1386">
        <f>VLOOKUP("K"&amp;TEXT(M1386,"0"),Punten!$A$1:$E$37,5,FALSE)</f>
        <v>0</v>
      </c>
      <c r="T1386">
        <f>VLOOKUP("H"&amp;TEXT(L1386,"0"),Punten!$A$1:$E$37,5,FALSE)</f>
        <v>0</v>
      </c>
      <c r="U1386">
        <f>VLOOKUP("F"&amp;TEXT(M1386,"0"),Punten!$A$2:$E$158,5,FALSE)</f>
        <v>0</v>
      </c>
      <c r="V1386">
        <f t="shared" si="132"/>
        <v>0</v>
      </c>
      <c r="W1386" t="str">
        <f t="shared" si="130"/>
        <v/>
      </c>
      <c r="X1386">
        <f t="shared" si="133"/>
        <v>654</v>
      </c>
      <c r="Y1386" t="e">
        <f>VLOOKUP(A1386,Klasses!$A$2:$B$100,2,FALSE)</f>
        <v>#N/A</v>
      </c>
      <c r="Z1386" t="s">
        <v>198</v>
      </c>
      <c r="AA1386">
        <f t="shared" si="128"/>
        <v>0</v>
      </c>
      <c r="AB1386">
        <f t="shared" si="131"/>
        <v>0</v>
      </c>
    </row>
    <row r="1387" spans="15:28" x14ac:dyDescent="0.25">
      <c r="O1387">
        <f t="shared" si="129"/>
        <v>0</v>
      </c>
      <c r="P1387">
        <f>VLOOKUP("M"&amp;TEXT(G1387,"0"),Punten!$A$1:$E$37,5,FALSE)</f>
        <v>0</v>
      </c>
      <c r="Q1387">
        <f>VLOOKUP("M"&amp;TEXT(H1387,"0"),Punten!$A$1:$E$37,5,FALSE)</f>
        <v>0</v>
      </c>
      <c r="R1387">
        <f>VLOOKUP("M"&amp;TEXT(I1387,"0"),Punten!$A$1:$E$37,5,FALSE)</f>
        <v>0</v>
      </c>
      <c r="S1387">
        <f>VLOOKUP("K"&amp;TEXT(M1387,"0"),Punten!$A$1:$E$37,5,FALSE)</f>
        <v>0</v>
      </c>
      <c r="T1387">
        <f>VLOOKUP("H"&amp;TEXT(L1387,"0"),Punten!$A$1:$E$37,5,FALSE)</f>
        <v>0</v>
      </c>
      <c r="U1387">
        <f>VLOOKUP("F"&amp;TEXT(M1387,"0"),Punten!$A$2:$E$158,5,FALSE)</f>
        <v>0</v>
      </c>
      <c r="V1387">
        <f t="shared" si="132"/>
        <v>0</v>
      </c>
      <c r="W1387" t="str">
        <f t="shared" si="130"/>
        <v/>
      </c>
      <c r="X1387">
        <f t="shared" si="133"/>
        <v>655</v>
      </c>
      <c r="Y1387" t="e">
        <f>VLOOKUP(A1387,Klasses!$A$2:$B$100,2,FALSE)</f>
        <v>#N/A</v>
      </c>
      <c r="Z1387" t="s">
        <v>198</v>
      </c>
      <c r="AA1387">
        <f t="shared" si="128"/>
        <v>0</v>
      </c>
      <c r="AB1387">
        <f t="shared" si="131"/>
        <v>0</v>
      </c>
    </row>
    <row r="1388" spans="15:28" x14ac:dyDescent="0.25">
      <c r="O1388">
        <f t="shared" si="129"/>
        <v>0</v>
      </c>
      <c r="P1388">
        <f>VLOOKUP("M"&amp;TEXT(G1388,"0"),Punten!$A$1:$E$37,5,FALSE)</f>
        <v>0</v>
      </c>
      <c r="Q1388">
        <f>VLOOKUP("M"&amp;TEXT(H1388,"0"),Punten!$A$1:$E$37,5,FALSE)</f>
        <v>0</v>
      </c>
      <c r="R1388">
        <f>VLOOKUP("M"&amp;TEXT(I1388,"0"),Punten!$A$1:$E$37,5,FALSE)</f>
        <v>0</v>
      </c>
      <c r="S1388">
        <f>VLOOKUP("K"&amp;TEXT(M1388,"0"),Punten!$A$1:$E$37,5,FALSE)</f>
        <v>0</v>
      </c>
      <c r="T1388">
        <f>VLOOKUP("H"&amp;TEXT(L1388,"0"),Punten!$A$1:$E$37,5,FALSE)</f>
        <v>0</v>
      </c>
      <c r="U1388">
        <f>VLOOKUP("F"&amp;TEXT(M1388,"0"),Punten!$A$2:$E$158,5,FALSE)</f>
        <v>0</v>
      </c>
      <c r="V1388">
        <f t="shared" si="132"/>
        <v>0</v>
      </c>
      <c r="W1388" t="str">
        <f t="shared" si="130"/>
        <v/>
      </c>
      <c r="X1388">
        <f t="shared" si="133"/>
        <v>656</v>
      </c>
      <c r="Y1388" t="e">
        <f>VLOOKUP(A1388,Klasses!$A$2:$B$100,2,FALSE)</f>
        <v>#N/A</v>
      </c>
      <c r="Z1388" t="s">
        <v>198</v>
      </c>
      <c r="AA1388">
        <f t="shared" si="128"/>
        <v>0</v>
      </c>
      <c r="AB1388">
        <f t="shared" si="131"/>
        <v>0</v>
      </c>
    </row>
    <row r="1389" spans="15:28" x14ac:dyDescent="0.25">
      <c r="O1389">
        <f t="shared" si="129"/>
        <v>0</v>
      </c>
      <c r="P1389">
        <f>VLOOKUP("M"&amp;TEXT(G1389,"0"),Punten!$A$1:$E$37,5,FALSE)</f>
        <v>0</v>
      </c>
      <c r="Q1389">
        <f>VLOOKUP("M"&amp;TEXT(H1389,"0"),Punten!$A$1:$E$37,5,FALSE)</f>
        <v>0</v>
      </c>
      <c r="R1389">
        <f>VLOOKUP("M"&amp;TEXT(I1389,"0"),Punten!$A$1:$E$37,5,FALSE)</f>
        <v>0</v>
      </c>
      <c r="S1389">
        <f>VLOOKUP("K"&amp;TEXT(M1389,"0"),Punten!$A$1:$E$37,5,FALSE)</f>
        <v>0</v>
      </c>
      <c r="T1389">
        <f>VLOOKUP("H"&amp;TEXT(L1389,"0"),Punten!$A$1:$E$37,5,FALSE)</f>
        <v>0</v>
      </c>
      <c r="U1389">
        <f>VLOOKUP("F"&amp;TEXT(M1389,"0"),Punten!$A$2:$E$158,5,FALSE)</f>
        <v>0</v>
      </c>
      <c r="V1389">
        <f t="shared" si="132"/>
        <v>0</v>
      </c>
      <c r="W1389" t="str">
        <f t="shared" si="130"/>
        <v/>
      </c>
      <c r="X1389">
        <f t="shared" si="133"/>
        <v>657</v>
      </c>
      <c r="Y1389" t="e">
        <f>VLOOKUP(A1389,Klasses!$A$2:$B$100,2,FALSE)</f>
        <v>#N/A</v>
      </c>
      <c r="Z1389" t="s">
        <v>198</v>
      </c>
      <c r="AA1389">
        <f t="shared" si="128"/>
        <v>0</v>
      </c>
      <c r="AB1389">
        <f t="shared" si="131"/>
        <v>0</v>
      </c>
    </row>
    <row r="1390" spans="15:28" x14ac:dyDescent="0.25">
      <c r="O1390">
        <f t="shared" si="129"/>
        <v>0</v>
      </c>
      <c r="P1390">
        <f>VLOOKUP("M"&amp;TEXT(G1390,"0"),Punten!$A$1:$E$37,5,FALSE)</f>
        <v>0</v>
      </c>
      <c r="Q1390">
        <f>VLOOKUP("M"&amp;TEXT(H1390,"0"),Punten!$A$1:$E$37,5,FALSE)</f>
        <v>0</v>
      </c>
      <c r="R1390">
        <f>VLOOKUP("M"&amp;TEXT(I1390,"0"),Punten!$A$1:$E$37,5,FALSE)</f>
        <v>0</v>
      </c>
      <c r="S1390">
        <f>VLOOKUP("K"&amp;TEXT(M1390,"0"),Punten!$A$1:$E$37,5,FALSE)</f>
        <v>0</v>
      </c>
      <c r="T1390">
        <f>VLOOKUP("H"&amp;TEXT(L1390,"0"),Punten!$A$1:$E$37,5,FALSE)</f>
        <v>0</v>
      </c>
      <c r="U1390">
        <f>VLOOKUP("F"&amp;TEXT(M1390,"0"),Punten!$A$2:$E$158,5,FALSE)</f>
        <v>0</v>
      </c>
      <c r="V1390">
        <f t="shared" si="132"/>
        <v>0</v>
      </c>
      <c r="W1390" t="str">
        <f t="shared" si="130"/>
        <v/>
      </c>
      <c r="X1390">
        <f t="shared" si="133"/>
        <v>658</v>
      </c>
      <c r="Y1390" t="e">
        <f>VLOOKUP(A1390,Klasses!$A$2:$B$100,2,FALSE)</f>
        <v>#N/A</v>
      </c>
      <c r="Z1390" t="s">
        <v>198</v>
      </c>
      <c r="AA1390">
        <f t="shared" si="128"/>
        <v>0</v>
      </c>
      <c r="AB1390">
        <f t="shared" si="131"/>
        <v>0</v>
      </c>
    </row>
    <row r="1391" spans="15:28" x14ac:dyDescent="0.25">
      <c r="O1391">
        <f t="shared" si="129"/>
        <v>0</v>
      </c>
      <c r="P1391">
        <f>VLOOKUP("M"&amp;TEXT(G1391,"0"),Punten!$A$1:$E$37,5,FALSE)</f>
        <v>0</v>
      </c>
      <c r="Q1391">
        <f>VLOOKUP("M"&amp;TEXT(H1391,"0"),Punten!$A$1:$E$37,5,FALSE)</f>
        <v>0</v>
      </c>
      <c r="R1391">
        <f>VLOOKUP("M"&amp;TEXT(I1391,"0"),Punten!$A$1:$E$37,5,FALSE)</f>
        <v>0</v>
      </c>
      <c r="S1391">
        <f>VLOOKUP("K"&amp;TEXT(M1391,"0"),Punten!$A$1:$E$37,5,FALSE)</f>
        <v>0</v>
      </c>
      <c r="T1391">
        <f>VLOOKUP("H"&amp;TEXT(L1391,"0"),Punten!$A$1:$E$37,5,FALSE)</f>
        <v>0</v>
      </c>
      <c r="U1391">
        <f>VLOOKUP("F"&amp;TEXT(M1391,"0"),Punten!$A$2:$E$158,5,FALSE)</f>
        <v>0</v>
      </c>
      <c r="V1391">
        <f t="shared" si="132"/>
        <v>0</v>
      </c>
      <c r="W1391" t="str">
        <f t="shared" si="130"/>
        <v/>
      </c>
      <c r="X1391">
        <f t="shared" si="133"/>
        <v>659</v>
      </c>
      <c r="Y1391" t="e">
        <f>VLOOKUP(A1391,Klasses!$A$2:$B$100,2,FALSE)</f>
        <v>#N/A</v>
      </c>
      <c r="Z1391" t="s">
        <v>198</v>
      </c>
      <c r="AA1391">
        <f t="shared" si="128"/>
        <v>0</v>
      </c>
      <c r="AB1391">
        <f t="shared" si="131"/>
        <v>0</v>
      </c>
    </row>
    <row r="1392" spans="15:28" x14ac:dyDescent="0.25">
      <c r="O1392">
        <f t="shared" si="129"/>
        <v>0</v>
      </c>
      <c r="P1392">
        <f>VLOOKUP("M"&amp;TEXT(G1392,"0"),Punten!$A$1:$E$37,5,FALSE)</f>
        <v>0</v>
      </c>
      <c r="Q1392">
        <f>VLOOKUP("M"&amp;TEXT(H1392,"0"),Punten!$A$1:$E$37,5,FALSE)</f>
        <v>0</v>
      </c>
      <c r="R1392">
        <f>VLOOKUP("M"&amp;TEXT(I1392,"0"),Punten!$A$1:$E$37,5,FALSE)</f>
        <v>0</v>
      </c>
      <c r="S1392">
        <f>VLOOKUP("K"&amp;TEXT(M1392,"0"),Punten!$A$1:$E$37,5,FALSE)</f>
        <v>0</v>
      </c>
      <c r="T1392">
        <f>VLOOKUP("H"&amp;TEXT(L1392,"0"),Punten!$A$1:$E$37,5,FALSE)</f>
        <v>0</v>
      </c>
      <c r="U1392">
        <f>VLOOKUP("F"&amp;TEXT(M1392,"0"),Punten!$A$2:$E$158,5,FALSE)</f>
        <v>0</v>
      </c>
      <c r="V1392">
        <f t="shared" si="132"/>
        <v>0</v>
      </c>
      <c r="W1392" t="str">
        <f t="shared" si="130"/>
        <v/>
      </c>
      <c r="X1392">
        <f t="shared" si="133"/>
        <v>660</v>
      </c>
      <c r="Y1392" t="e">
        <f>VLOOKUP(A1392,Klasses!$A$2:$B$100,2,FALSE)</f>
        <v>#N/A</v>
      </c>
      <c r="Z1392" t="s">
        <v>198</v>
      </c>
      <c r="AA1392">
        <f t="shared" si="128"/>
        <v>0</v>
      </c>
      <c r="AB1392">
        <f t="shared" si="131"/>
        <v>0</v>
      </c>
    </row>
    <row r="1393" spans="15:28" x14ac:dyDescent="0.25">
      <c r="O1393">
        <f t="shared" si="129"/>
        <v>0</v>
      </c>
      <c r="P1393">
        <f>VLOOKUP("M"&amp;TEXT(G1393,"0"),Punten!$A$1:$E$37,5,FALSE)</f>
        <v>0</v>
      </c>
      <c r="Q1393">
        <f>VLOOKUP("M"&amp;TEXT(H1393,"0"),Punten!$A$1:$E$37,5,FALSE)</f>
        <v>0</v>
      </c>
      <c r="R1393">
        <f>VLOOKUP("M"&amp;TEXT(I1393,"0"),Punten!$A$1:$E$37,5,FALSE)</f>
        <v>0</v>
      </c>
      <c r="S1393">
        <f>VLOOKUP("K"&amp;TEXT(M1393,"0"),Punten!$A$1:$E$37,5,FALSE)</f>
        <v>0</v>
      </c>
      <c r="T1393">
        <f>VLOOKUP("H"&amp;TEXT(L1393,"0"),Punten!$A$1:$E$37,5,FALSE)</f>
        <v>0</v>
      </c>
      <c r="U1393">
        <f>VLOOKUP("F"&amp;TEXT(M1393,"0"),Punten!$A$2:$E$158,5,FALSE)</f>
        <v>0</v>
      </c>
      <c r="V1393">
        <f t="shared" si="132"/>
        <v>0</v>
      </c>
      <c r="W1393" t="str">
        <f t="shared" si="130"/>
        <v/>
      </c>
      <c r="X1393">
        <f t="shared" si="133"/>
        <v>661</v>
      </c>
      <c r="Y1393" t="e">
        <f>VLOOKUP(A1393,Klasses!$A$2:$B$100,2,FALSE)</f>
        <v>#N/A</v>
      </c>
      <c r="Z1393" t="s">
        <v>198</v>
      </c>
      <c r="AA1393">
        <f t="shared" si="128"/>
        <v>0</v>
      </c>
      <c r="AB1393">
        <f t="shared" si="131"/>
        <v>0</v>
      </c>
    </row>
    <row r="1394" spans="15:28" x14ac:dyDescent="0.25">
      <c r="O1394">
        <f t="shared" si="129"/>
        <v>0</v>
      </c>
      <c r="P1394">
        <f>VLOOKUP("M"&amp;TEXT(G1394,"0"),Punten!$A$1:$E$37,5,FALSE)</f>
        <v>0</v>
      </c>
      <c r="Q1394">
        <f>VLOOKUP("M"&amp;TEXT(H1394,"0"),Punten!$A$1:$E$37,5,FALSE)</f>
        <v>0</v>
      </c>
      <c r="R1394">
        <f>VLOOKUP("M"&amp;TEXT(I1394,"0"),Punten!$A$1:$E$37,5,FALSE)</f>
        <v>0</v>
      </c>
      <c r="S1394">
        <f>VLOOKUP("K"&amp;TEXT(M1394,"0"),Punten!$A$1:$E$37,5,FALSE)</f>
        <v>0</v>
      </c>
      <c r="T1394">
        <f>VLOOKUP("H"&amp;TEXT(L1394,"0"),Punten!$A$1:$E$37,5,FALSE)</f>
        <v>0</v>
      </c>
      <c r="U1394">
        <f>VLOOKUP("F"&amp;TEXT(M1394,"0"),Punten!$A$2:$E$158,5,FALSE)</f>
        <v>0</v>
      </c>
      <c r="V1394">
        <f t="shared" si="132"/>
        <v>0</v>
      </c>
      <c r="W1394" t="str">
        <f t="shared" si="130"/>
        <v/>
      </c>
      <c r="X1394">
        <f t="shared" si="133"/>
        <v>662</v>
      </c>
      <c r="Y1394" t="e">
        <f>VLOOKUP(A1394,Klasses!$A$2:$B$100,2,FALSE)</f>
        <v>#N/A</v>
      </c>
      <c r="Z1394" t="s">
        <v>198</v>
      </c>
      <c r="AA1394">
        <f t="shared" ref="AA1394:AA1457" si="134">F1394</f>
        <v>0</v>
      </c>
      <c r="AB1394">
        <f t="shared" si="131"/>
        <v>0</v>
      </c>
    </row>
    <row r="1395" spans="15:28" x14ac:dyDescent="0.25">
      <c r="O1395">
        <f t="shared" si="129"/>
        <v>0</v>
      </c>
      <c r="P1395">
        <f>VLOOKUP("M"&amp;TEXT(G1395,"0"),Punten!$A$1:$E$37,5,FALSE)</f>
        <v>0</v>
      </c>
      <c r="Q1395">
        <f>VLOOKUP("M"&amp;TEXT(H1395,"0"),Punten!$A$1:$E$37,5,FALSE)</f>
        <v>0</v>
      </c>
      <c r="R1395">
        <f>VLOOKUP("M"&amp;TEXT(I1395,"0"),Punten!$A$1:$E$37,5,FALSE)</f>
        <v>0</v>
      </c>
      <c r="S1395">
        <f>VLOOKUP("K"&amp;TEXT(M1395,"0"),Punten!$A$1:$E$37,5,FALSE)</f>
        <v>0</v>
      </c>
      <c r="T1395">
        <f>VLOOKUP("H"&amp;TEXT(L1395,"0"),Punten!$A$1:$E$37,5,FALSE)</f>
        <v>0</v>
      </c>
      <c r="U1395">
        <f>VLOOKUP("F"&amp;TEXT(M1395,"0"),Punten!$A$2:$E$158,5,FALSE)</f>
        <v>0</v>
      </c>
      <c r="V1395">
        <f t="shared" si="132"/>
        <v>0</v>
      </c>
      <c r="W1395" t="str">
        <f t="shared" si="130"/>
        <v/>
      </c>
      <c r="X1395">
        <f t="shared" si="133"/>
        <v>663</v>
      </c>
      <c r="Y1395" t="e">
        <f>VLOOKUP(A1395,Klasses!$A$2:$B$100,2,FALSE)</f>
        <v>#N/A</v>
      </c>
      <c r="Z1395" t="s">
        <v>198</v>
      </c>
      <c r="AA1395">
        <f t="shared" si="134"/>
        <v>0</v>
      </c>
      <c r="AB1395">
        <f t="shared" si="131"/>
        <v>0</v>
      </c>
    </row>
    <row r="1396" spans="15:28" x14ac:dyDescent="0.25">
      <c r="O1396">
        <f t="shared" si="129"/>
        <v>0</v>
      </c>
      <c r="P1396">
        <f>VLOOKUP("M"&amp;TEXT(G1396,"0"),Punten!$A$1:$E$37,5,FALSE)</f>
        <v>0</v>
      </c>
      <c r="Q1396">
        <f>VLOOKUP("M"&amp;TEXT(H1396,"0"),Punten!$A$1:$E$37,5,FALSE)</f>
        <v>0</v>
      </c>
      <c r="R1396">
        <f>VLOOKUP("M"&amp;TEXT(I1396,"0"),Punten!$A$1:$E$37,5,FALSE)</f>
        <v>0</v>
      </c>
      <c r="S1396">
        <f>VLOOKUP("K"&amp;TEXT(M1396,"0"),Punten!$A$1:$E$37,5,FALSE)</f>
        <v>0</v>
      </c>
      <c r="T1396">
        <f>VLOOKUP("H"&amp;TEXT(L1396,"0"),Punten!$A$1:$E$37,5,FALSE)</f>
        <v>0</v>
      </c>
      <c r="U1396">
        <f>VLOOKUP("F"&amp;TEXT(M1396,"0"),Punten!$A$2:$E$158,5,FALSE)</f>
        <v>0</v>
      </c>
      <c r="V1396">
        <f t="shared" si="132"/>
        <v>0</v>
      </c>
      <c r="W1396" t="str">
        <f t="shared" si="130"/>
        <v/>
      </c>
      <c r="X1396">
        <f t="shared" si="133"/>
        <v>664</v>
      </c>
      <c r="Y1396" t="e">
        <f>VLOOKUP(A1396,Klasses!$A$2:$B$100,2,FALSE)</f>
        <v>#N/A</v>
      </c>
      <c r="Z1396" t="s">
        <v>198</v>
      </c>
      <c r="AA1396">
        <f t="shared" si="134"/>
        <v>0</v>
      </c>
      <c r="AB1396">
        <f t="shared" si="131"/>
        <v>0</v>
      </c>
    </row>
    <row r="1397" spans="15:28" x14ac:dyDescent="0.25">
      <c r="O1397">
        <f t="shared" si="129"/>
        <v>0</v>
      </c>
      <c r="P1397">
        <f>VLOOKUP("M"&amp;TEXT(G1397,"0"),Punten!$A$1:$E$37,5,FALSE)</f>
        <v>0</v>
      </c>
      <c r="Q1397">
        <f>VLOOKUP("M"&amp;TEXT(H1397,"0"),Punten!$A$1:$E$37,5,FALSE)</f>
        <v>0</v>
      </c>
      <c r="R1397">
        <f>VLOOKUP("M"&amp;TEXT(I1397,"0"),Punten!$A$1:$E$37,5,FALSE)</f>
        <v>0</v>
      </c>
      <c r="S1397">
        <f>VLOOKUP("K"&amp;TEXT(M1397,"0"),Punten!$A$1:$E$37,5,FALSE)</f>
        <v>0</v>
      </c>
      <c r="T1397">
        <f>VLOOKUP("H"&amp;TEXT(L1397,"0"),Punten!$A$1:$E$37,5,FALSE)</f>
        <v>0</v>
      </c>
      <c r="U1397">
        <f>VLOOKUP("F"&amp;TEXT(M1397,"0"),Punten!$A$2:$E$158,5,FALSE)</f>
        <v>0</v>
      </c>
      <c r="V1397">
        <f t="shared" si="132"/>
        <v>0</v>
      </c>
      <c r="W1397" t="str">
        <f t="shared" si="130"/>
        <v/>
      </c>
      <c r="X1397">
        <f t="shared" si="133"/>
        <v>665</v>
      </c>
      <c r="Y1397" t="e">
        <f>VLOOKUP(A1397,Klasses!$A$2:$B$100,2,FALSE)</f>
        <v>#N/A</v>
      </c>
      <c r="Z1397" t="s">
        <v>198</v>
      </c>
      <c r="AA1397">
        <f t="shared" si="134"/>
        <v>0</v>
      </c>
      <c r="AB1397">
        <f t="shared" si="131"/>
        <v>0</v>
      </c>
    </row>
    <row r="1398" spans="15:28" x14ac:dyDescent="0.25">
      <c r="O1398">
        <f t="shared" si="129"/>
        <v>0</v>
      </c>
      <c r="P1398">
        <f>VLOOKUP("M"&amp;TEXT(G1398,"0"),Punten!$A$1:$E$37,5,FALSE)</f>
        <v>0</v>
      </c>
      <c r="Q1398">
        <f>VLOOKUP("M"&amp;TEXT(H1398,"0"),Punten!$A$1:$E$37,5,FALSE)</f>
        <v>0</v>
      </c>
      <c r="R1398">
        <f>VLOOKUP("M"&amp;TEXT(I1398,"0"),Punten!$A$1:$E$37,5,FALSE)</f>
        <v>0</v>
      </c>
      <c r="S1398">
        <f>VLOOKUP("K"&amp;TEXT(M1398,"0"),Punten!$A$1:$E$37,5,FALSE)</f>
        <v>0</v>
      </c>
      <c r="T1398">
        <f>VLOOKUP("H"&amp;TEXT(L1398,"0"),Punten!$A$1:$E$37,5,FALSE)</f>
        <v>0</v>
      </c>
      <c r="U1398">
        <f>VLOOKUP("F"&amp;TEXT(M1398,"0"),Punten!$A$2:$E$158,5,FALSE)</f>
        <v>0</v>
      </c>
      <c r="V1398">
        <f t="shared" si="132"/>
        <v>0</v>
      </c>
      <c r="W1398" t="str">
        <f t="shared" si="130"/>
        <v/>
      </c>
      <c r="X1398">
        <f t="shared" si="133"/>
        <v>666</v>
      </c>
      <c r="Y1398" t="e">
        <f>VLOOKUP(A1398,Klasses!$A$2:$B$100,2,FALSE)</f>
        <v>#N/A</v>
      </c>
      <c r="Z1398" t="s">
        <v>198</v>
      </c>
      <c r="AA1398">
        <f t="shared" si="134"/>
        <v>0</v>
      </c>
      <c r="AB1398">
        <f t="shared" si="131"/>
        <v>0</v>
      </c>
    </row>
    <row r="1399" spans="15:28" x14ac:dyDescent="0.25">
      <c r="O1399">
        <f t="shared" si="129"/>
        <v>0</v>
      </c>
      <c r="P1399">
        <f>VLOOKUP("M"&amp;TEXT(G1399,"0"),Punten!$A$1:$E$37,5,FALSE)</f>
        <v>0</v>
      </c>
      <c r="Q1399">
        <f>VLOOKUP("M"&amp;TEXT(H1399,"0"),Punten!$A$1:$E$37,5,FALSE)</f>
        <v>0</v>
      </c>
      <c r="R1399">
        <f>VLOOKUP("M"&amp;TEXT(I1399,"0"),Punten!$A$1:$E$37,5,FALSE)</f>
        <v>0</v>
      </c>
      <c r="S1399">
        <f>VLOOKUP("K"&amp;TEXT(M1399,"0"),Punten!$A$1:$E$37,5,FALSE)</f>
        <v>0</v>
      </c>
      <c r="T1399">
        <f>VLOOKUP("H"&amp;TEXT(L1399,"0"),Punten!$A$1:$E$37,5,FALSE)</f>
        <v>0</v>
      </c>
      <c r="U1399">
        <f>VLOOKUP("F"&amp;TEXT(M1399,"0"),Punten!$A$2:$E$158,5,FALSE)</f>
        <v>0</v>
      </c>
      <c r="V1399">
        <f t="shared" si="132"/>
        <v>0</v>
      </c>
      <c r="W1399" t="str">
        <f t="shared" si="130"/>
        <v/>
      </c>
      <c r="X1399">
        <f t="shared" si="133"/>
        <v>667</v>
      </c>
      <c r="Y1399" t="e">
        <f>VLOOKUP(A1399,Klasses!$A$2:$B$100,2,FALSE)</f>
        <v>#N/A</v>
      </c>
      <c r="Z1399" t="s">
        <v>198</v>
      </c>
      <c r="AA1399">
        <f t="shared" si="134"/>
        <v>0</v>
      </c>
      <c r="AB1399">
        <f t="shared" si="131"/>
        <v>0</v>
      </c>
    </row>
    <row r="1400" spans="15:28" x14ac:dyDescent="0.25">
      <c r="O1400">
        <f t="shared" si="129"/>
        <v>0</v>
      </c>
      <c r="P1400">
        <f>VLOOKUP("M"&amp;TEXT(G1400,"0"),Punten!$A$1:$E$37,5,FALSE)</f>
        <v>0</v>
      </c>
      <c r="Q1400">
        <f>VLOOKUP("M"&amp;TEXT(H1400,"0"),Punten!$A$1:$E$37,5,FALSE)</f>
        <v>0</v>
      </c>
      <c r="R1400">
        <f>VLOOKUP("M"&amp;TEXT(I1400,"0"),Punten!$A$1:$E$37,5,FALSE)</f>
        <v>0</v>
      </c>
      <c r="S1400">
        <f>VLOOKUP("K"&amp;TEXT(M1400,"0"),Punten!$A$1:$E$37,5,FALSE)</f>
        <v>0</v>
      </c>
      <c r="T1400">
        <f>VLOOKUP("H"&amp;TEXT(L1400,"0"),Punten!$A$1:$E$37,5,FALSE)</f>
        <v>0</v>
      </c>
      <c r="U1400">
        <f>VLOOKUP("F"&amp;TEXT(M1400,"0"),Punten!$A$2:$E$158,5,FALSE)</f>
        <v>0</v>
      </c>
      <c r="V1400">
        <f t="shared" si="132"/>
        <v>0</v>
      </c>
      <c r="W1400" t="str">
        <f t="shared" si="130"/>
        <v/>
      </c>
      <c r="X1400">
        <f t="shared" si="133"/>
        <v>668</v>
      </c>
      <c r="Y1400" t="e">
        <f>VLOOKUP(A1400,Klasses!$A$2:$B$100,2,FALSE)</f>
        <v>#N/A</v>
      </c>
      <c r="Z1400" t="s">
        <v>198</v>
      </c>
      <c r="AA1400">
        <f t="shared" si="134"/>
        <v>0</v>
      </c>
      <c r="AB1400">
        <f t="shared" si="131"/>
        <v>0</v>
      </c>
    </row>
    <row r="1401" spans="15:28" x14ac:dyDescent="0.25">
      <c r="O1401">
        <f t="shared" si="129"/>
        <v>0</v>
      </c>
      <c r="P1401">
        <f>VLOOKUP("M"&amp;TEXT(G1401,"0"),Punten!$A$1:$E$37,5,FALSE)</f>
        <v>0</v>
      </c>
      <c r="Q1401">
        <f>VLOOKUP("M"&amp;TEXT(H1401,"0"),Punten!$A$1:$E$37,5,FALSE)</f>
        <v>0</v>
      </c>
      <c r="R1401">
        <f>VLOOKUP("M"&amp;TEXT(I1401,"0"),Punten!$A$1:$E$37,5,FALSE)</f>
        <v>0</v>
      </c>
      <c r="S1401">
        <f>VLOOKUP("K"&amp;TEXT(M1401,"0"),Punten!$A$1:$E$37,5,FALSE)</f>
        <v>0</v>
      </c>
      <c r="T1401">
        <f>VLOOKUP("H"&amp;TEXT(L1401,"0"),Punten!$A$1:$E$37,5,FALSE)</f>
        <v>0</v>
      </c>
      <c r="U1401">
        <f>VLOOKUP("F"&amp;TEXT(M1401,"0"),Punten!$A$2:$E$158,5,FALSE)</f>
        <v>0</v>
      </c>
      <c r="V1401">
        <f t="shared" si="132"/>
        <v>0</v>
      </c>
      <c r="W1401" t="str">
        <f t="shared" si="130"/>
        <v/>
      </c>
      <c r="X1401">
        <f t="shared" si="133"/>
        <v>669</v>
      </c>
      <c r="Y1401" t="e">
        <f>VLOOKUP(A1401,Klasses!$A$2:$B$100,2,FALSE)</f>
        <v>#N/A</v>
      </c>
      <c r="Z1401" t="s">
        <v>198</v>
      </c>
      <c r="AA1401">
        <f t="shared" si="134"/>
        <v>0</v>
      </c>
      <c r="AB1401">
        <f t="shared" si="131"/>
        <v>0</v>
      </c>
    </row>
    <row r="1402" spans="15:28" x14ac:dyDescent="0.25">
      <c r="O1402">
        <f t="shared" si="129"/>
        <v>0</v>
      </c>
      <c r="P1402">
        <f>VLOOKUP("M"&amp;TEXT(G1402,"0"),Punten!$A$1:$E$37,5,FALSE)</f>
        <v>0</v>
      </c>
      <c r="Q1402">
        <f>VLOOKUP("M"&amp;TEXT(H1402,"0"),Punten!$A$1:$E$37,5,FALSE)</f>
        <v>0</v>
      </c>
      <c r="R1402">
        <f>VLOOKUP("M"&amp;TEXT(I1402,"0"),Punten!$A$1:$E$37,5,FALSE)</f>
        <v>0</v>
      </c>
      <c r="S1402">
        <f>VLOOKUP("K"&amp;TEXT(M1402,"0"),Punten!$A$1:$E$37,5,FALSE)</f>
        <v>0</v>
      </c>
      <c r="T1402">
        <f>VLOOKUP("H"&amp;TEXT(L1402,"0"),Punten!$A$1:$E$37,5,FALSE)</f>
        <v>0</v>
      </c>
      <c r="U1402">
        <f>VLOOKUP("F"&amp;TEXT(M1402,"0"),Punten!$A$2:$E$158,5,FALSE)</f>
        <v>0</v>
      </c>
      <c r="V1402">
        <f t="shared" si="132"/>
        <v>0</v>
      </c>
      <c r="W1402" t="str">
        <f t="shared" si="130"/>
        <v/>
      </c>
      <c r="X1402">
        <f t="shared" si="133"/>
        <v>670</v>
      </c>
      <c r="Y1402" t="e">
        <f>VLOOKUP(A1402,Klasses!$A$2:$B$100,2,FALSE)</f>
        <v>#N/A</v>
      </c>
      <c r="Z1402" t="s">
        <v>198</v>
      </c>
      <c r="AA1402">
        <f t="shared" si="134"/>
        <v>0</v>
      </c>
      <c r="AB1402">
        <f t="shared" si="131"/>
        <v>0</v>
      </c>
    </row>
    <row r="1403" spans="15:28" x14ac:dyDescent="0.25">
      <c r="O1403">
        <f t="shared" si="129"/>
        <v>0</v>
      </c>
      <c r="P1403">
        <f>VLOOKUP("M"&amp;TEXT(G1403,"0"),Punten!$A$1:$E$37,5,FALSE)</f>
        <v>0</v>
      </c>
      <c r="Q1403">
        <f>VLOOKUP("M"&amp;TEXT(H1403,"0"),Punten!$A$1:$E$37,5,FALSE)</f>
        <v>0</v>
      </c>
      <c r="R1403">
        <f>VLOOKUP("M"&amp;TEXT(I1403,"0"),Punten!$A$1:$E$37,5,FALSE)</f>
        <v>0</v>
      </c>
      <c r="S1403">
        <f>VLOOKUP("K"&amp;TEXT(M1403,"0"),Punten!$A$1:$E$37,5,FALSE)</f>
        <v>0</v>
      </c>
      <c r="T1403">
        <f>VLOOKUP("H"&amp;TEXT(L1403,"0"),Punten!$A$1:$E$37,5,FALSE)</f>
        <v>0</v>
      </c>
      <c r="U1403">
        <f>VLOOKUP("F"&amp;TEXT(M1403,"0"),Punten!$A$2:$E$158,5,FALSE)</f>
        <v>0</v>
      </c>
      <c r="V1403">
        <f t="shared" si="132"/>
        <v>0</v>
      </c>
      <c r="W1403" t="str">
        <f t="shared" si="130"/>
        <v/>
      </c>
      <c r="X1403">
        <f t="shared" si="133"/>
        <v>671</v>
      </c>
      <c r="Y1403" t="e">
        <f>VLOOKUP(A1403,Klasses!$A$2:$B$100,2,FALSE)</f>
        <v>#N/A</v>
      </c>
      <c r="Z1403" t="s">
        <v>198</v>
      </c>
      <c r="AA1403">
        <f t="shared" si="134"/>
        <v>0</v>
      </c>
      <c r="AB1403">
        <f t="shared" si="131"/>
        <v>0</v>
      </c>
    </row>
    <row r="1404" spans="15:28" x14ac:dyDescent="0.25">
      <c r="O1404">
        <f t="shared" si="129"/>
        <v>0</v>
      </c>
      <c r="P1404">
        <f>VLOOKUP("M"&amp;TEXT(G1404,"0"),Punten!$A$1:$E$37,5,FALSE)</f>
        <v>0</v>
      </c>
      <c r="Q1404">
        <f>VLOOKUP("M"&amp;TEXT(H1404,"0"),Punten!$A$1:$E$37,5,FALSE)</f>
        <v>0</v>
      </c>
      <c r="R1404">
        <f>VLOOKUP("M"&amp;TEXT(I1404,"0"),Punten!$A$1:$E$37,5,FALSE)</f>
        <v>0</v>
      </c>
      <c r="S1404">
        <f>VLOOKUP("K"&amp;TEXT(M1404,"0"),Punten!$A$1:$E$37,5,FALSE)</f>
        <v>0</v>
      </c>
      <c r="T1404">
        <f>VLOOKUP("H"&amp;TEXT(L1404,"0"),Punten!$A$1:$E$37,5,FALSE)</f>
        <v>0</v>
      </c>
      <c r="U1404">
        <f>VLOOKUP("F"&amp;TEXT(M1404,"0"),Punten!$A$2:$E$158,5,FALSE)</f>
        <v>0</v>
      </c>
      <c r="V1404">
        <f t="shared" si="132"/>
        <v>0</v>
      </c>
      <c r="W1404" t="str">
        <f t="shared" si="130"/>
        <v/>
      </c>
      <c r="X1404">
        <f t="shared" si="133"/>
        <v>672</v>
      </c>
      <c r="Y1404" t="e">
        <f>VLOOKUP(A1404,Klasses!$A$2:$B$100,2,FALSE)</f>
        <v>#N/A</v>
      </c>
      <c r="Z1404" t="s">
        <v>198</v>
      </c>
      <c r="AA1404">
        <f t="shared" si="134"/>
        <v>0</v>
      </c>
      <c r="AB1404">
        <f t="shared" si="131"/>
        <v>0</v>
      </c>
    </row>
    <row r="1405" spans="15:28" x14ac:dyDescent="0.25">
      <c r="O1405">
        <f t="shared" si="129"/>
        <v>0</v>
      </c>
      <c r="P1405">
        <f>VLOOKUP("M"&amp;TEXT(G1405,"0"),Punten!$A$1:$E$37,5,FALSE)</f>
        <v>0</v>
      </c>
      <c r="Q1405">
        <f>VLOOKUP("M"&amp;TEXT(H1405,"0"),Punten!$A$1:$E$37,5,FALSE)</f>
        <v>0</v>
      </c>
      <c r="R1405">
        <f>VLOOKUP("M"&amp;TEXT(I1405,"0"),Punten!$A$1:$E$37,5,FALSE)</f>
        <v>0</v>
      </c>
      <c r="S1405">
        <f>VLOOKUP("K"&amp;TEXT(M1405,"0"),Punten!$A$1:$E$37,5,FALSE)</f>
        <v>0</v>
      </c>
      <c r="T1405">
        <f>VLOOKUP("H"&amp;TEXT(L1405,"0"),Punten!$A$1:$E$37,5,FALSE)</f>
        <v>0</v>
      </c>
      <c r="U1405">
        <f>VLOOKUP("F"&amp;TEXT(M1405,"0"),Punten!$A$2:$E$158,5,FALSE)</f>
        <v>0</v>
      </c>
      <c r="V1405">
        <f t="shared" si="132"/>
        <v>0</v>
      </c>
      <c r="W1405" t="str">
        <f t="shared" si="130"/>
        <v/>
      </c>
      <c r="X1405">
        <f t="shared" si="133"/>
        <v>673</v>
      </c>
      <c r="Y1405" t="e">
        <f>VLOOKUP(A1405,Klasses!$A$2:$B$100,2,FALSE)</f>
        <v>#N/A</v>
      </c>
      <c r="Z1405" t="s">
        <v>198</v>
      </c>
      <c r="AA1405">
        <f t="shared" si="134"/>
        <v>0</v>
      </c>
      <c r="AB1405">
        <f t="shared" si="131"/>
        <v>0</v>
      </c>
    </row>
    <row r="1406" spans="15:28" x14ac:dyDescent="0.25">
      <c r="O1406">
        <f t="shared" si="129"/>
        <v>0</v>
      </c>
      <c r="P1406">
        <f>VLOOKUP("M"&amp;TEXT(G1406,"0"),Punten!$A$1:$E$37,5,FALSE)</f>
        <v>0</v>
      </c>
      <c r="Q1406">
        <f>VLOOKUP("M"&amp;TEXT(H1406,"0"),Punten!$A$1:$E$37,5,FALSE)</f>
        <v>0</v>
      </c>
      <c r="R1406">
        <f>VLOOKUP("M"&amp;TEXT(I1406,"0"),Punten!$A$1:$E$37,5,FALSE)</f>
        <v>0</v>
      </c>
      <c r="S1406">
        <f>VLOOKUP("K"&amp;TEXT(M1406,"0"),Punten!$A$1:$E$37,5,FALSE)</f>
        <v>0</v>
      </c>
      <c r="T1406">
        <f>VLOOKUP("H"&amp;TEXT(L1406,"0"),Punten!$A$1:$E$37,5,FALSE)</f>
        <v>0</v>
      </c>
      <c r="U1406">
        <f>VLOOKUP("F"&amp;TEXT(M1406,"0"),Punten!$A$2:$E$158,5,FALSE)</f>
        <v>0</v>
      </c>
      <c r="V1406">
        <f t="shared" si="132"/>
        <v>0</v>
      </c>
      <c r="W1406" t="str">
        <f t="shared" si="130"/>
        <v/>
      </c>
      <c r="X1406">
        <f t="shared" si="133"/>
        <v>674</v>
      </c>
      <c r="Y1406" t="e">
        <f>VLOOKUP(A1406,Klasses!$A$2:$B$100,2,FALSE)</f>
        <v>#N/A</v>
      </c>
      <c r="Z1406" t="s">
        <v>198</v>
      </c>
      <c r="AA1406">
        <f t="shared" si="134"/>
        <v>0</v>
      </c>
      <c r="AB1406">
        <f t="shared" si="131"/>
        <v>0</v>
      </c>
    </row>
    <row r="1407" spans="15:28" x14ac:dyDescent="0.25">
      <c r="O1407">
        <f t="shared" si="129"/>
        <v>0</v>
      </c>
      <c r="P1407">
        <f>VLOOKUP("M"&amp;TEXT(G1407,"0"),Punten!$A$1:$E$37,5,FALSE)</f>
        <v>0</v>
      </c>
      <c r="Q1407">
        <f>VLOOKUP("M"&amp;TEXT(H1407,"0"),Punten!$A$1:$E$37,5,FALSE)</f>
        <v>0</v>
      </c>
      <c r="R1407">
        <f>VLOOKUP("M"&amp;TEXT(I1407,"0"),Punten!$A$1:$E$37,5,FALSE)</f>
        <v>0</v>
      </c>
      <c r="S1407">
        <f>VLOOKUP("K"&amp;TEXT(M1407,"0"),Punten!$A$1:$E$37,5,FALSE)</f>
        <v>0</v>
      </c>
      <c r="T1407">
        <f>VLOOKUP("H"&amp;TEXT(L1407,"0"),Punten!$A$1:$E$37,5,FALSE)</f>
        <v>0</v>
      </c>
      <c r="U1407">
        <f>VLOOKUP("F"&amp;TEXT(M1407,"0"),Punten!$A$2:$E$158,5,FALSE)</f>
        <v>0</v>
      </c>
      <c r="V1407">
        <f t="shared" si="132"/>
        <v>0</v>
      </c>
      <c r="W1407" t="str">
        <f t="shared" si="130"/>
        <v/>
      </c>
      <c r="X1407">
        <f t="shared" si="133"/>
        <v>675</v>
      </c>
      <c r="Y1407" t="e">
        <f>VLOOKUP(A1407,Klasses!$A$2:$B$100,2,FALSE)</f>
        <v>#N/A</v>
      </c>
      <c r="Z1407" t="s">
        <v>198</v>
      </c>
      <c r="AA1407">
        <f t="shared" si="134"/>
        <v>0</v>
      </c>
      <c r="AB1407">
        <f t="shared" si="131"/>
        <v>0</v>
      </c>
    </row>
    <row r="1408" spans="15:28" x14ac:dyDescent="0.25">
      <c r="O1408">
        <f t="shared" si="129"/>
        <v>0</v>
      </c>
      <c r="P1408">
        <f>VLOOKUP("M"&amp;TEXT(G1408,"0"),Punten!$A$1:$E$37,5,FALSE)</f>
        <v>0</v>
      </c>
      <c r="Q1408">
        <f>VLOOKUP("M"&amp;TEXT(H1408,"0"),Punten!$A$1:$E$37,5,FALSE)</f>
        <v>0</v>
      </c>
      <c r="R1408">
        <f>VLOOKUP("M"&amp;TEXT(I1408,"0"),Punten!$A$1:$E$37,5,FALSE)</f>
        <v>0</v>
      </c>
      <c r="S1408">
        <f>VLOOKUP("K"&amp;TEXT(M1408,"0"),Punten!$A$1:$E$37,5,FALSE)</f>
        <v>0</v>
      </c>
      <c r="T1408">
        <f>VLOOKUP("H"&amp;TEXT(L1408,"0"),Punten!$A$1:$E$37,5,FALSE)</f>
        <v>0</v>
      </c>
      <c r="U1408">
        <f>VLOOKUP("F"&amp;TEXT(M1408,"0"),Punten!$A$2:$E$158,5,FALSE)</f>
        <v>0</v>
      </c>
      <c r="V1408">
        <f t="shared" si="132"/>
        <v>0</v>
      </c>
      <c r="W1408" t="str">
        <f t="shared" si="130"/>
        <v/>
      </c>
      <c r="X1408">
        <f t="shared" si="133"/>
        <v>676</v>
      </c>
      <c r="Y1408" t="e">
        <f>VLOOKUP(A1408,Klasses!$A$2:$B$100,2,FALSE)</f>
        <v>#N/A</v>
      </c>
      <c r="Z1408" t="s">
        <v>198</v>
      </c>
      <c r="AA1408">
        <f t="shared" si="134"/>
        <v>0</v>
      </c>
      <c r="AB1408">
        <f t="shared" si="131"/>
        <v>0</v>
      </c>
    </row>
    <row r="1409" spans="15:28" x14ac:dyDescent="0.25">
      <c r="O1409">
        <f t="shared" si="129"/>
        <v>0</v>
      </c>
      <c r="P1409">
        <f>VLOOKUP("M"&amp;TEXT(G1409,"0"),Punten!$A$1:$E$37,5,FALSE)</f>
        <v>0</v>
      </c>
      <c r="Q1409">
        <f>VLOOKUP("M"&amp;TEXT(H1409,"0"),Punten!$A$1:$E$37,5,FALSE)</f>
        <v>0</v>
      </c>
      <c r="R1409">
        <f>VLOOKUP("M"&amp;TEXT(I1409,"0"),Punten!$A$1:$E$37,5,FALSE)</f>
        <v>0</v>
      </c>
      <c r="S1409">
        <f>VLOOKUP("K"&amp;TEXT(M1409,"0"),Punten!$A$1:$E$37,5,FALSE)</f>
        <v>0</v>
      </c>
      <c r="T1409">
        <f>VLOOKUP("H"&amp;TEXT(L1409,"0"),Punten!$A$1:$E$37,5,FALSE)</f>
        <v>0</v>
      </c>
      <c r="U1409">
        <f>VLOOKUP("F"&amp;TEXT(M1409,"0"),Punten!$A$2:$E$158,5,FALSE)</f>
        <v>0</v>
      </c>
      <c r="V1409">
        <f t="shared" si="132"/>
        <v>0</v>
      </c>
      <c r="W1409" t="str">
        <f t="shared" si="130"/>
        <v/>
      </c>
      <c r="X1409">
        <f t="shared" si="133"/>
        <v>677</v>
      </c>
      <c r="Y1409" t="e">
        <f>VLOOKUP(A1409,Klasses!$A$2:$B$100,2,FALSE)</f>
        <v>#N/A</v>
      </c>
      <c r="Z1409" t="s">
        <v>198</v>
      </c>
      <c r="AA1409">
        <f t="shared" si="134"/>
        <v>0</v>
      </c>
      <c r="AB1409">
        <f t="shared" si="131"/>
        <v>0</v>
      </c>
    </row>
    <row r="1410" spans="15:28" x14ac:dyDescent="0.25">
      <c r="O1410">
        <f t="shared" ref="O1410:O1473" si="135">COUNTIF($W$2:$W$5,W1410)</f>
        <v>0</v>
      </c>
      <c r="P1410">
        <f>VLOOKUP("M"&amp;TEXT(G1410,"0"),Punten!$A$1:$E$37,5,FALSE)</f>
        <v>0</v>
      </c>
      <c r="Q1410">
        <f>VLOOKUP("M"&amp;TEXT(H1410,"0"),Punten!$A$1:$E$37,5,FALSE)</f>
        <v>0</v>
      </c>
      <c r="R1410">
        <f>VLOOKUP("M"&amp;TEXT(I1410,"0"),Punten!$A$1:$E$37,5,FALSE)</f>
        <v>0</v>
      </c>
      <c r="S1410">
        <f>VLOOKUP("K"&amp;TEXT(M1410,"0"),Punten!$A$1:$E$37,5,FALSE)</f>
        <v>0</v>
      </c>
      <c r="T1410">
        <f>VLOOKUP("H"&amp;TEXT(L1410,"0"),Punten!$A$1:$E$37,5,FALSE)</f>
        <v>0</v>
      </c>
      <c r="U1410">
        <f>VLOOKUP("F"&amp;TEXT(M1410,"0"),Punten!$A$2:$E$158,5,FALSE)</f>
        <v>0</v>
      </c>
      <c r="V1410">
        <f t="shared" si="132"/>
        <v>0</v>
      </c>
      <c r="W1410" t="str">
        <f t="shared" ref="W1410:W1473" si="136">N1410&amp;A1410</f>
        <v/>
      </c>
      <c r="X1410">
        <f t="shared" si="133"/>
        <v>678</v>
      </c>
      <c r="Y1410" t="e">
        <f>VLOOKUP(A1410,Klasses!$A$2:$B$100,2,FALSE)</f>
        <v>#N/A</v>
      </c>
      <c r="Z1410" t="s">
        <v>198</v>
      </c>
      <c r="AA1410">
        <f t="shared" si="134"/>
        <v>0</v>
      </c>
      <c r="AB1410">
        <f t="shared" ref="AB1410:AB1473" si="137">D1410</f>
        <v>0</v>
      </c>
    </row>
    <row r="1411" spans="15:28" x14ac:dyDescent="0.25">
      <c r="O1411">
        <f t="shared" si="135"/>
        <v>0</v>
      </c>
      <c r="P1411">
        <f>VLOOKUP("M"&amp;TEXT(G1411,"0"),Punten!$A$1:$E$37,5,FALSE)</f>
        <v>0</v>
      </c>
      <c r="Q1411">
        <f>VLOOKUP("M"&amp;TEXT(H1411,"0"),Punten!$A$1:$E$37,5,FALSE)</f>
        <v>0</v>
      </c>
      <c r="R1411">
        <f>VLOOKUP("M"&amp;TEXT(I1411,"0"),Punten!$A$1:$E$37,5,FALSE)</f>
        <v>0</v>
      </c>
      <c r="S1411">
        <f>VLOOKUP("K"&amp;TEXT(M1411,"0"),Punten!$A$1:$E$37,5,FALSE)</f>
        <v>0</v>
      </c>
      <c r="T1411">
        <f>VLOOKUP("H"&amp;TEXT(L1411,"0"),Punten!$A$1:$E$37,5,FALSE)</f>
        <v>0</v>
      </c>
      <c r="U1411">
        <f>VLOOKUP("F"&amp;TEXT(M1411,"0"),Punten!$A$2:$E$158,5,FALSE)</f>
        <v>0</v>
      </c>
      <c r="V1411">
        <f t="shared" si="132"/>
        <v>0</v>
      </c>
      <c r="W1411" t="str">
        <f t="shared" si="136"/>
        <v/>
      </c>
      <c r="X1411">
        <f t="shared" si="133"/>
        <v>679</v>
      </c>
      <c r="Y1411" t="e">
        <f>VLOOKUP(A1411,Klasses!$A$2:$B$100,2,FALSE)</f>
        <v>#N/A</v>
      </c>
      <c r="Z1411" t="s">
        <v>198</v>
      </c>
      <c r="AA1411">
        <f t="shared" si="134"/>
        <v>0</v>
      </c>
      <c r="AB1411">
        <f t="shared" si="137"/>
        <v>0</v>
      </c>
    </row>
    <row r="1412" spans="15:28" x14ac:dyDescent="0.25">
      <c r="O1412">
        <f t="shared" si="135"/>
        <v>0</v>
      </c>
      <c r="P1412">
        <f>VLOOKUP("M"&amp;TEXT(G1412,"0"),Punten!$A$1:$E$37,5,FALSE)</f>
        <v>0</v>
      </c>
      <c r="Q1412">
        <f>VLOOKUP("M"&amp;TEXT(H1412,"0"),Punten!$A$1:$E$37,5,FALSE)</f>
        <v>0</v>
      </c>
      <c r="R1412">
        <f>VLOOKUP("M"&amp;TEXT(I1412,"0"),Punten!$A$1:$E$37,5,FALSE)</f>
        <v>0</v>
      </c>
      <c r="S1412">
        <f>VLOOKUP("K"&amp;TEXT(M1412,"0"),Punten!$A$1:$E$37,5,FALSE)</f>
        <v>0</v>
      </c>
      <c r="T1412">
        <f>VLOOKUP("H"&amp;TEXT(L1412,"0"),Punten!$A$1:$E$37,5,FALSE)</f>
        <v>0</v>
      </c>
      <c r="U1412">
        <f>VLOOKUP("F"&amp;TEXT(M1412,"0"),Punten!$A$2:$E$158,5,FALSE)</f>
        <v>0</v>
      </c>
      <c r="V1412">
        <f t="shared" si="132"/>
        <v>0</v>
      </c>
      <c r="W1412" t="str">
        <f t="shared" si="136"/>
        <v/>
      </c>
      <c r="X1412">
        <f t="shared" si="133"/>
        <v>680</v>
      </c>
      <c r="Y1412" t="e">
        <f>VLOOKUP(A1412,Klasses!$A$2:$B$100,2,FALSE)</f>
        <v>#N/A</v>
      </c>
      <c r="Z1412" t="s">
        <v>198</v>
      </c>
      <c r="AA1412">
        <f t="shared" si="134"/>
        <v>0</v>
      </c>
      <c r="AB1412">
        <f t="shared" si="137"/>
        <v>0</v>
      </c>
    </row>
    <row r="1413" spans="15:28" x14ac:dyDescent="0.25">
      <c r="O1413">
        <f t="shared" si="135"/>
        <v>0</v>
      </c>
      <c r="P1413">
        <f>VLOOKUP("M"&amp;TEXT(G1413,"0"),Punten!$A$1:$E$37,5,FALSE)</f>
        <v>0</v>
      </c>
      <c r="Q1413">
        <f>VLOOKUP("M"&amp;TEXT(H1413,"0"),Punten!$A$1:$E$37,5,FALSE)</f>
        <v>0</v>
      </c>
      <c r="R1413">
        <f>VLOOKUP("M"&amp;TEXT(I1413,"0"),Punten!$A$1:$E$37,5,FALSE)</f>
        <v>0</v>
      </c>
      <c r="S1413">
        <f>VLOOKUP("K"&amp;TEXT(M1413,"0"),Punten!$A$1:$E$37,5,FALSE)</f>
        <v>0</v>
      </c>
      <c r="T1413">
        <f>VLOOKUP("H"&amp;TEXT(L1413,"0"),Punten!$A$1:$E$37,5,FALSE)</f>
        <v>0</v>
      </c>
      <c r="U1413">
        <f>VLOOKUP("F"&amp;TEXT(M1413,"0"),Punten!$A$2:$E$158,5,FALSE)</f>
        <v>0</v>
      </c>
      <c r="V1413">
        <f t="shared" si="132"/>
        <v>0</v>
      </c>
      <c r="W1413" t="str">
        <f t="shared" si="136"/>
        <v/>
      </c>
      <c r="X1413">
        <f t="shared" si="133"/>
        <v>681</v>
      </c>
      <c r="Y1413" t="e">
        <f>VLOOKUP(A1413,Klasses!$A$2:$B$100,2,FALSE)</f>
        <v>#N/A</v>
      </c>
      <c r="Z1413" t="s">
        <v>198</v>
      </c>
      <c r="AA1413">
        <f t="shared" si="134"/>
        <v>0</v>
      </c>
      <c r="AB1413">
        <f t="shared" si="137"/>
        <v>0</v>
      </c>
    </row>
    <row r="1414" spans="15:28" x14ac:dyDescent="0.25">
      <c r="O1414">
        <f t="shared" si="135"/>
        <v>0</v>
      </c>
      <c r="P1414">
        <f>VLOOKUP("M"&amp;TEXT(G1414,"0"),Punten!$A$1:$E$37,5,FALSE)</f>
        <v>0</v>
      </c>
      <c r="Q1414">
        <f>VLOOKUP("M"&amp;TEXT(H1414,"0"),Punten!$A$1:$E$37,5,FALSE)</f>
        <v>0</v>
      </c>
      <c r="R1414">
        <f>VLOOKUP("M"&amp;TEXT(I1414,"0"),Punten!$A$1:$E$37,5,FALSE)</f>
        <v>0</v>
      </c>
      <c r="S1414">
        <f>VLOOKUP("K"&amp;TEXT(M1414,"0"),Punten!$A$1:$E$37,5,FALSE)</f>
        <v>0</v>
      </c>
      <c r="T1414">
        <f>VLOOKUP("H"&amp;TEXT(L1414,"0"),Punten!$A$1:$E$37,5,FALSE)</f>
        <v>0</v>
      </c>
      <c r="U1414">
        <f>VLOOKUP("F"&amp;TEXT(M1414,"0"),Punten!$A$2:$E$158,5,FALSE)</f>
        <v>0</v>
      </c>
      <c r="V1414">
        <f t="shared" si="132"/>
        <v>0</v>
      </c>
      <c r="W1414" t="str">
        <f t="shared" si="136"/>
        <v/>
      </c>
      <c r="X1414">
        <f t="shared" si="133"/>
        <v>682</v>
      </c>
      <c r="Y1414" t="e">
        <f>VLOOKUP(A1414,Klasses!$A$2:$B$100,2,FALSE)</f>
        <v>#N/A</v>
      </c>
      <c r="Z1414" t="s">
        <v>198</v>
      </c>
      <c r="AA1414">
        <f t="shared" si="134"/>
        <v>0</v>
      </c>
      <c r="AB1414">
        <f t="shared" si="137"/>
        <v>0</v>
      </c>
    </row>
    <row r="1415" spans="15:28" x14ac:dyDescent="0.25">
      <c r="O1415">
        <f t="shared" si="135"/>
        <v>0</v>
      </c>
      <c r="P1415">
        <f>VLOOKUP("M"&amp;TEXT(G1415,"0"),Punten!$A$1:$E$37,5,FALSE)</f>
        <v>0</v>
      </c>
      <c r="Q1415">
        <f>VLOOKUP("M"&amp;TEXT(H1415,"0"),Punten!$A$1:$E$37,5,FALSE)</f>
        <v>0</v>
      </c>
      <c r="R1415">
        <f>VLOOKUP("M"&amp;TEXT(I1415,"0"),Punten!$A$1:$E$37,5,FALSE)</f>
        <v>0</v>
      </c>
      <c r="S1415">
        <f>VLOOKUP("K"&amp;TEXT(M1415,"0"),Punten!$A$1:$E$37,5,FALSE)</f>
        <v>0</v>
      </c>
      <c r="T1415">
        <f>VLOOKUP("H"&amp;TEXT(L1415,"0"),Punten!$A$1:$E$37,5,FALSE)</f>
        <v>0</v>
      </c>
      <c r="U1415">
        <f>VLOOKUP("F"&amp;TEXT(M1415,"0"),Punten!$A$2:$E$158,5,FALSE)</f>
        <v>0</v>
      </c>
      <c r="V1415">
        <f t="shared" si="132"/>
        <v>0</v>
      </c>
      <c r="W1415" t="str">
        <f t="shared" si="136"/>
        <v/>
      </c>
      <c r="X1415">
        <f t="shared" si="133"/>
        <v>683</v>
      </c>
      <c r="Y1415" t="e">
        <f>VLOOKUP(A1415,Klasses!$A$2:$B$100,2,FALSE)</f>
        <v>#N/A</v>
      </c>
      <c r="Z1415" t="s">
        <v>198</v>
      </c>
      <c r="AA1415">
        <f t="shared" si="134"/>
        <v>0</v>
      </c>
      <c r="AB1415">
        <f t="shared" si="137"/>
        <v>0</v>
      </c>
    </row>
    <row r="1416" spans="15:28" x14ac:dyDescent="0.25">
      <c r="O1416">
        <f t="shared" si="135"/>
        <v>0</v>
      </c>
      <c r="P1416">
        <f>VLOOKUP("M"&amp;TEXT(G1416,"0"),Punten!$A$1:$E$37,5,FALSE)</f>
        <v>0</v>
      </c>
      <c r="Q1416">
        <f>VLOOKUP("M"&amp;TEXT(H1416,"0"),Punten!$A$1:$E$37,5,FALSE)</f>
        <v>0</v>
      </c>
      <c r="R1416">
        <f>VLOOKUP("M"&amp;TEXT(I1416,"0"),Punten!$A$1:$E$37,5,FALSE)</f>
        <v>0</v>
      </c>
      <c r="S1416">
        <f>VLOOKUP("K"&amp;TEXT(M1416,"0"),Punten!$A$1:$E$37,5,FALSE)</f>
        <v>0</v>
      </c>
      <c r="T1416">
        <f>VLOOKUP("H"&amp;TEXT(L1416,"0"),Punten!$A$1:$E$37,5,FALSE)</f>
        <v>0</v>
      </c>
      <c r="U1416">
        <f>VLOOKUP("F"&amp;TEXT(M1416,"0"),Punten!$A$2:$E$158,5,FALSE)</f>
        <v>0</v>
      </c>
      <c r="V1416">
        <f t="shared" si="132"/>
        <v>0</v>
      </c>
      <c r="W1416" t="str">
        <f t="shared" si="136"/>
        <v/>
      </c>
      <c r="X1416">
        <f t="shared" si="133"/>
        <v>684</v>
      </c>
      <c r="Y1416" t="e">
        <f>VLOOKUP(A1416,Klasses!$A$2:$B$100,2,FALSE)</f>
        <v>#N/A</v>
      </c>
      <c r="Z1416" t="s">
        <v>198</v>
      </c>
      <c r="AA1416">
        <f t="shared" si="134"/>
        <v>0</v>
      </c>
      <c r="AB1416">
        <f t="shared" si="137"/>
        <v>0</v>
      </c>
    </row>
    <row r="1417" spans="15:28" x14ac:dyDescent="0.25">
      <c r="O1417">
        <f t="shared" si="135"/>
        <v>0</v>
      </c>
      <c r="P1417">
        <f>VLOOKUP("M"&amp;TEXT(G1417,"0"),Punten!$A$1:$E$37,5,FALSE)</f>
        <v>0</v>
      </c>
      <c r="Q1417">
        <f>VLOOKUP("M"&amp;TEXT(H1417,"0"),Punten!$A$1:$E$37,5,FALSE)</f>
        <v>0</v>
      </c>
      <c r="R1417">
        <f>VLOOKUP("M"&amp;TEXT(I1417,"0"),Punten!$A$1:$E$37,5,FALSE)</f>
        <v>0</v>
      </c>
      <c r="S1417">
        <f>VLOOKUP("K"&amp;TEXT(M1417,"0"),Punten!$A$1:$E$37,5,FALSE)</f>
        <v>0</v>
      </c>
      <c r="T1417">
        <f>VLOOKUP("H"&amp;TEXT(L1417,"0"),Punten!$A$1:$E$37,5,FALSE)</f>
        <v>0</v>
      </c>
      <c r="U1417">
        <f>VLOOKUP("F"&amp;TEXT(M1417,"0"),Punten!$A$2:$E$158,5,FALSE)</f>
        <v>0</v>
      </c>
      <c r="V1417">
        <f t="shared" si="132"/>
        <v>0</v>
      </c>
      <c r="W1417" t="str">
        <f t="shared" si="136"/>
        <v/>
      </c>
      <c r="X1417">
        <f t="shared" si="133"/>
        <v>685</v>
      </c>
      <c r="Y1417" t="e">
        <f>VLOOKUP(A1417,Klasses!$A$2:$B$100,2,FALSE)</f>
        <v>#N/A</v>
      </c>
      <c r="Z1417" t="s">
        <v>198</v>
      </c>
      <c r="AA1417">
        <f t="shared" si="134"/>
        <v>0</v>
      </c>
      <c r="AB1417">
        <f t="shared" si="137"/>
        <v>0</v>
      </c>
    </row>
    <row r="1418" spans="15:28" x14ac:dyDescent="0.25">
      <c r="O1418">
        <f t="shared" si="135"/>
        <v>0</v>
      </c>
      <c r="P1418">
        <f>VLOOKUP("M"&amp;TEXT(G1418,"0"),Punten!$A$1:$E$37,5,FALSE)</f>
        <v>0</v>
      </c>
      <c r="Q1418">
        <f>VLOOKUP("M"&amp;TEXT(H1418,"0"),Punten!$A$1:$E$37,5,FALSE)</f>
        <v>0</v>
      </c>
      <c r="R1418">
        <f>VLOOKUP("M"&amp;TEXT(I1418,"0"),Punten!$A$1:$E$37,5,FALSE)</f>
        <v>0</v>
      </c>
      <c r="S1418">
        <f>VLOOKUP("K"&amp;TEXT(M1418,"0"),Punten!$A$1:$E$37,5,FALSE)</f>
        <v>0</v>
      </c>
      <c r="T1418">
        <f>VLOOKUP("H"&amp;TEXT(L1418,"0"),Punten!$A$1:$E$37,5,FALSE)</f>
        <v>0</v>
      </c>
      <c r="U1418">
        <f>VLOOKUP("F"&amp;TEXT(M1418,"0"),Punten!$A$2:$E$158,5,FALSE)</f>
        <v>0</v>
      </c>
      <c r="V1418">
        <f t="shared" si="132"/>
        <v>0</v>
      </c>
      <c r="W1418" t="str">
        <f t="shared" si="136"/>
        <v/>
      </c>
      <c r="X1418">
        <f t="shared" si="133"/>
        <v>686</v>
      </c>
      <c r="Y1418" t="e">
        <f>VLOOKUP(A1418,Klasses!$A$2:$B$100,2,FALSE)</f>
        <v>#N/A</v>
      </c>
      <c r="Z1418" t="s">
        <v>198</v>
      </c>
      <c r="AA1418">
        <f t="shared" si="134"/>
        <v>0</v>
      </c>
      <c r="AB1418">
        <f t="shared" si="137"/>
        <v>0</v>
      </c>
    </row>
    <row r="1419" spans="15:28" x14ac:dyDescent="0.25">
      <c r="O1419">
        <f t="shared" si="135"/>
        <v>0</v>
      </c>
      <c r="P1419">
        <f>VLOOKUP("M"&amp;TEXT(G1419,"0"),Punten!$A$1:$E$37,5,FALSE)</f>
        <v>0</v>
      </c>
      <c r="Q1419">
        <f>VLOOKUP("M"&amp;TEXT(H1419,"0"),Punten!$A$1:$E$37,5,FALSE)</f>
        <v>0</v>
      </c>
      <c r="R1419">
        <f>VLOOKUP("M"&amp;TEXT(I1419,"0"),Punten!$A$1:$E$37,5,FALSE)</f>
        <v>0</v>
      </c>
      <c r="S1419">
        <f>VLOOKUP("K"&amp;TEXT(M1419,"0"),Punten!$A$1:$E$37,5,FALSE)</f>
        <v>0</v>
      </c>
      <c r="T1419">
        <f>VLOOKUP("H"&amp;TEXT(L1419,"0"),Punten!$A$1:$E$37,5,FALSE)</f>
        <v>0</v>
      </c>
      <c r="U1419">
        <f>VLOOKUP("F"&amp;TEXT(M1419,"0"),Punten!$A$2:$E$158,5,FALSE)</f>
        <v>0</v>
      </c>
      <c r="V1419">
        <f t="shared" si="132"/>
        <v>0</v>
      </c>
      <c r="W1419" t="str">
        <f t="shared" si="136"/>
        <v/>
      </c>
      <c r="X1419">
        <f t="shared" si="133"/>
        <v>687</v>
      </c>
      <c r="Y1419" t="e">
        <f>VLOOKUP(A1419,Klasses!$A$2:$B$100,2,FALSE)</f>
        <v>#N/A</v>
      </c>
      <c r="Z1419" t="s">
        <v>198</v>
      </c>
      <c r="AA1419">
        <f t="shared" si="134"/>
        <v>0</v>
      </c>
      <c r="AB1419">
        <f t="shared" si="137"/>
        <v>0</v>
      </c>
    </row>
    <row r="1420" spans="15:28" x14ac:dyDescent="0.25">
      <c r="O1420">
        <f t="shared" si="135"/>
        <v>0</v>
      </c>
      <c r="P1420">
        <f>VLOOKUP("M"&amp;TEXT(G1420,"0"),Punten!$A$1:$E$37,5,FALSE)</f>
        <v>0</v>
      </c>
      <c r="Q1420">
        <f>VLOOKUP("M"&amp;TEXT(H1420,"0"),Punten!$A$1:$E$37,5,FALSE)</f>
        <v>0</v>
      </c>
      <c r="R1420">
        <f>VLOOKUP("M"&amp;TEXT(I1420,"0"),Punten!$A$1:$E$37,5,FALSE)</f>
        <v>0</v>
      </c>
      <c r="S1420">
        <f>VLOOKUP("K"&amp;TEXT(M1420,"0"),Punten!$A$1:$E$37,5,FALSE)</f>
        <v>0</v>
      </c>
      <c r="T1420">
        <f>VLOOKUP("H"&amp;TEXT(L1420,"0"),Punten!$A$1:$E$37,5,FALSE)</f>
        <v>0</v>
      </c>
      <c r="U1420">
        <f>VLOOKUP("F"&amp;TEXT(M1420,"0"),Punten!$A$2:$E$158,5,FALSE)</f>
        <v>0</v>
      </c>
      <c r="V1420">
        <f t="shared" si="132"/>
        <v>0</v>
      </c>
      <c r="W1420" t="str">
        <f t="shared" si="136"/>
        <v/>
      </c>
      <c r="X1420">
        <f t="shared" si="133"/>
        <v>688</v>
      </c>
      <c r="Y1420" t="e">
        <f>VLOOKUP(A1420,Klasses!$A$2:$B$100,2,FALSE)</f>
        <v>#N/A</v>
      </c>
      <c r="Z1420" t="s">
        <v>198</v>
      </c>
      <c r="AA1420">
        <f t="shared" si="134"/>
        <v>0</v>
      </c>
      <c r="AB1420">
        <f t="shared" si="137"/>
        <v>0</v>
      </c>
    </row>
    <row r="1421" spans="15:28" x14ac:dyDescent="0.25">
      <c r="O1421">
        <f t="shared" si="135"/>
        <v>0</v>
      </c>
      <c r="P1421">
        <f>VLOOKUP("M"&amp;TEXT(G1421,"0"),Punten!$A$1:$E$37,5,FALSE)</f>
        <v>0</v>
      </c>
      <c r="Q1421">
        <f>VLOOKUP("M"&amp;TEXT(H1421,"0"),Punten!$A$1:$E$37,5,FALSE)</f>
        <v>0</v>
      </c>
      <c r="R1421">
        <f>VLOOKUP("M"&amp;TEXT(I1421,"0"),Punten!$A$1:$E$37,5,FALSE)</f>
        <v>0</v>
      </c>
      <c r="S1421">
        <f>VLOOKUP("K"&amp;TEXT(M1421,"0"),Punten!$A$1:$E$37,5,FALSE)</f>
        <v>0</v>
      </c>
      <c r="T1421">
        <f>VLOOKUP("H"&amp;TEXT(L1421,"0"),Punten!$A$1:$E$37,5,FALSE)</f>
        <v>0</v>
      </c>
      <c r="U1421">
        <f>VLOOKUP("F"&amp;TEXT(M1421,"0"),Punten!$A$2:$E$158,5,FALSE)</f>
        <v>0</v>
      </c>
      <c r="V1421">
        <f t="shared" si="132"/>
        <v>0</v>
      </c>
      <c r="W1421" t="str">
        <f t="shared" si="136"/>
        <v/>
      </c>
      <c r="X1421">
        <f t="shared" si="133"/>
        <v>689</v>
      </c>
      <c r="Y1421" t="e">
        <f>VLOOKUP(A1421,Klasses!$A$2:$B$100,2,FALSE)</f>
        <v>#N/A</v>
      </c>
      <c r="Z1421" t="s">
        <v>198</v>
      </c>
      <c r="AA1421">
        <f t="shared" si="134"/>
        <v>0</v>
      </c>
      <c r="AB1421">
        <f t="shared" si="137"/>
        <v>0</v>
      </c>
    </row>
    <row r="1422" spans="15:28" x14ac:dyDescent="0.25">
      <c r="O1422">
        <f t="shared" si="135"/>
        <v>0</v>
      </c>
      <c r="P1422">
        <f>VLOOKUP("M"&amp;TEXT(G1422,"0"),Punten!$A$1:$E$37,5,FALSE)</f>
        <v>0</v>
      </c>
      <c r="Q1422">
        <f>VLOOKUP("M"&amp;TEXT(H1422,"0"),Punten!$A$1:$E$37,5,FALSE)</f>
        <v>0</v>
      </c>
      <c r="R1422">
        <f>VLOOKUP("M"&amp;TEXT(I1422,"0"),Punten!$A$1:$E$37,5,FALSE)</f>
        <v>0</v>
      </c>
      <c r="S1422">
        <f>VLOOKUP("K"&amp;TEXT(M1422,"0"),Punten!$A$1:$E$37,5,FALSE)</f>
        <v>0</v>
      </c>
      <c r="T1422">
        <f>VLOOKUP("H"&amp;TEXT(L1422,"0"),Punten!$A$1:$E$37,5,FALSE)</f>
        <v>0</v>
      </c>
      <c r="U1422">
        <f>VLOOKUP("F"&amp;TEXT(M1422,"0"),Punten!$A$2:$E$158,5,FALSE)</f>
        <v>0</v>
      </c>
      <c r="V1422">
        <f t="shared" si="132"/>
        <v>0</v>
      </c>
      <c r="W1422" t="str">
        <f t="shared" si="136"/>
        <v/>
      </c>
      <c r="X1422">
        <f t="shared" si="133"/>
        <v>690</v>
      </c>
      <c r="Y1422" t="e">
        <f>VLOOKUP(A1422,Klasses!$A$2:$B$100,2,FALSE)</f>
        <v>#N/A</v>
      </c>
      <c r="Z1422" t="s">
        <v>198</v>
      </c>
      <c r="AA1422">
        <f t="shared" si="134"/>
        <v>0</v>
      </c>
      <c r="AB1422">
        <f t="shared" si="137"/>
        <v>0</v>
      </c>
    </row>
    <row r="1423" spans="15:28" x14ac:dyDescent="0.25">
      <c r="O1423">
        <f t="shared" si="135"/>
        <v>0</v>
      </c>
      <c r="P1423">
        <f>VLOOKUP("M"&amp;TEXT(G1423,"0"),Punten!$A$1:$E$37,5,FALSE)</f>
        <v>0</v>
      </c>
      <c r="Q1423">
        <f>VLOOKUP("M"&amp;TEXT(H1423,"0"),Punten!$A$1:$E$37,5,FALSE)</f>
        <v>0</v>
      </c>
      <c r="R1423">
        <f>VLOOKUP("M"&amp;TEXT(I1423,"0"),Punten!$A$1:$E$37,5,FALSE)</f>
        <v>0</v>
      </c>
      <c r="S1423">
        <f>VLOOKUP("K"&amp;TEXT(M1423,"0"),Punten!$A$1:$E$37,5,FALSE)</f>
        <v>0</v>
      </c>
      <c r="T1423">
        <f>VLOOKUP("H"&amp;TEXT(L1423,"0"),Punten!$A$1:$E$37,5,FALSE)</f>
        <v>0</v>
      </c>
      <c r="U1423">
        <f>VLOOKUP("F"&amp;TEXT(M1423,"0"),Punten!$A$2:$E$158,5,FALSE)</f>
        <v>0</v>
      </c>
      <c r="V1423">
        <f t="shared" si="132"/>
        <v>0</v>
      </c>
      <c r="W1423" t="str">
        <f t="shared" si="136"/>
        <v/>
      </c>
      <c r="X1423">
        <f t="shared" si="133"/>
        <v>691</v>
      </c>
      <c r="Y1423" t="e">
        <f>VLOOKUP(A1423,Klasses!$A$2:$B$100,2,FALSE)</f>
        <v>#N/A</v>
      </c>
      <c r="Z1423" t="s">
        <v>198</v>
      </c>
      <c r="AA1423">
        <f t="shared" si="134"/>
        <v>0</v>
      </c>
      <c r="AB1423">
        <f t="shared" si="137"/>
        <v>0</v>
      </c>
    </row>
    <row r="1424" spans="15:28" x14ac:dyDescent="0.25">
      <c r="O1424">
        <f t="shared" si="135"/>
        <v>0</v>
      </c>
      <c r="P1424">
        <f>VLOOKUP("M"&amp;TEXT(G1424,"0"),Punten!$A$1:$E$37,5,FALSE)</f>
        <v>0</v>
      </c>
      <c r="Q1424">
        <f>VLOOKUP("M"&amp;TEXT(H1424,"0"),Punten!$A$1:$E$37,5,FALSE)</f>
        <v>0</v>
      </c>
      <c r="R1424">
        <f>VLOOKUP("M"&amp;TEXT(I1424,"0"),Punten!$A$1:$E$37,5,FALSE)</f>
        <v>0</v>
      </c>
      <c r="S1424">
        <f>VLOOKUP("K"&amp;TEXT(M1424,"0"),Punten!$A$1:$E$37,5,FALSE)</f>
        <v>0</v>
      </c>
      <c r="T1424">
        <f>VLOOKUP("H"&amp;TEXT(L1424,"0"),Punten!$A$1:$E$37,5,FALSE)</f>
        <v>0</v>
      </c>
      <c r="U1424">
        <f>VLOOKUP("F"&amp;TEXT(M1424,"0"),Punten!$A$2:$E$158,5,FALSE)</f>
        <v>0</v>
      </c>
      <c r="V1424">
        <f t="shared" si="132"/>
        <v>0</v>
      </c>
      <c r="W1424" t="str">
        <f t="shared" si="136"/>
        <v/>
      </c>
      <c r="X1424">
        <f t="shared" si="133"/>
        <v>692</v>
      </c>
      <c r="Y1424" t="e">
        <f>VLOOKUP(A1424,Klasses!$A$2:$B$100,2,FALSE)</f>
        <v>#N/A</v>
      </c>
      <c r="Z1424" t="s">
        <v>198</v>
      </c>
      <c r="AA1424">
        <f t="shared" si="134"/>
        <v>0</v>
      </c>
      <c r="AB1424">
        <f t="shared" si="137"/>
        <v>0</v>
      </c>
    </row>
    <row r="1425" spans="15:28" x14ac:dyDescent="0.25">
      <c r="O1425">
        <f t="shared" si="135"/>
        <v>0</v>
      </c>
      <c r="P1425">
        <f>VLOOKUP("M"&amp;TEXT(G1425,"0"),Punten!$A$1:$E$37,5,FALSE)</f>
        <v>0</v>
      </c>
      <c r="Q1425">
        <f>VLOOKUP("M"&amp;TEXT(H1425,"0"),Punten!$A$1:$E$37,5,FALSE)</f>
        <v>0</v>
      </c>
      <c r="R1425">
        <f>VLOOKUP("M"&amp;TEXT(I1425,"0"),Punten!$A$1:$E$37,5,FALSE)</f>
        <v>0</v>
      </c>
      <c r="S1425">
        <f>VLOOKUP("K"&amp;TEXT(M1425,"0"),Punten!$A$1:$E$37,5,FALSE)</f>
        <v>0</v>
      </c>
      <c r="T1425">
        <f>VLOOKUP("H"&amp;TEXT(L1425,"0"),Punten!$A$1:$E$37,5,FALSE)</f>
        <v>0</v>
      </c>
      <c r="U1425">
        <f>VLOOKUP("F"&amp;TEXT(M1425,"0"),Punten!$A$2:$E$158,5,FALSE)</f>
        <v>0</v>
      </c>
      <c r="V1425">
        <f t="shared" si="132"/>
        <v>0</v>
      </c>
      <c r="W1425" t="str">
        <f t="shared" si="136"/>
        <v/>
      </c>
      <c r="X1425">
        <f t="shared" si="133"/>
        <v>693</v>
      </c>
      <c r="Y1425" t="e">
        <f>VLOOKUP(A1425,Klasses!$A$2:$B$100,2,FALSE)</f>
        <v>#N/A</v>
      </c>
      <c r="Z1425" t="s">
        <v>198</v>
      </c>
      <c r="AA1425">
        <f t="shared" si="134"/>
        <v>0</v>
      </c>
      <c r="AB1425">
        <f t="shared" si="137"/>
        <v>0</v>
      </c>
    </row>
    <row r="1426" spans="15:28" x14ac:dyDescent="0.25">
      <c r="O1426">
        <f t="shared" si="135"/>
        <v>0</v>
      </c>
      <c r="P1426">
        <f>VLOOKUP("M"&amp;TEXT(G1426,"0"),Punten!$A$1:$E$37,5,FALSE)</f>
        <v>0</v>
      </c>
      <c r="Q1426">
        <f>VLOOKUP("M"&amp;TEXT(H1426,"0"),Punten!$A$1:$E$37,5,FALSE)</f>
        <v>0</v>
      </c>
      <c r="R1426">
        <f>VLOOKUP("M"&amp;TEXT(I1426,"0"),Punten!$A$1:$E$37,5,FALSE)</f>
        <v>0</v>
      </c>
      <c r="S1426">
        <f>VLOOKUP("K"&amp;TEXT(M1426,"0"),Punten!$A$1:$E$37,5,FALSE)</f>
        <v>0</v>
      </c>
      <c r="T1426">
        <f>VLOOKUP("H"&amp;TEXT(L1426,"0"),Punten!$A$1:$E$37,5,FALSE)</f>
        <v>0</v>
      </c>
      <c r="U1426">
        <f>VLOOKUP("F"&amp;TEXT(M1426,"0"),Punten!$A$2:$E$158,5,FALSE)</f>
        <v>0</v>
      </c>
      <c r="V1426">
        <f t="shared" ref="V1426:V1489" si="138">SUM(P1426:U1426)</f>
        <v>0</v>
      </c>
      <c r="W1426" t="str">
        <f t="shared" si="136"/>
        <v/>
      </c>
      <c r="X1426">
        <f t="shared" si="133"/>
        <v>694</v>
      </c>
      <c r="Y1426" t="e">
        <f>VLOOKUP(A1426,Klasses!$A$2:$B$100,2,FALSE)</f>
        <v>#N/A</v>
      </c>
      <c r="Z1426" t="s">
        <v>198</v>
      </c>
      <c r="AA1426">
        <f t="shared" si="134"/>
        <v>0</v>
      </c>
      <c r="AB1426">
        <f t="shared" si="137"/>
        <v>0</v>
      </c>
    </row>
    <row r="1427" spans="15:28" x14ac:dyDescent="0.25">
      <c r="O1427">
        <f t="shared" si="135"/>
        <v>0</v>
      </c>
      <c r="P1427">
        <f>VLOOKUP("M"&amp;TEXT(G1427,"0"),Punten!$A$1:$E$37,5,FALSE)</f>
        <v>0</v>
      </c>
      <c r="Q1427">
        <f>VLOOKUP("M"&amp;TEXT(H1427,"0"),Punten!$A$1:$E$37,5,FALSE)</f>
        <v>0</v>
      </c>
      <c r="R1427">
        <f>VLOOKUP("M"&amp;TEXT(I1427,"0"),Punten!$A$1:$E$37,5,FALSE)</f>
        <v>0</v>
      </c>
      <c r="S1427">
        <f>VLOOKUP("K"&amp;TEXT(M1427,"0"),Punten!$A$1:$E$37,5,FALSE)</f>
        <v>0</v>
      </c>
      <c r="T1427">
        <f>VLOOKUP("H"&amp;TEXT(L1427,"0"),Punten!$A$1:$E$37,5,FALSE)</f>
        <v>0</v>
      </c>
      <c r="U1427">
        <f>VLOOKUP("F"&amp;TEXT(M1427,"0"),Punten!$A$2:$E$158,5,FALSE)</f>
        <v>0</v>
      </c>
      <c r="V1427">
        <f t="shared" si="138"/>
        <v>0</v>
      </c>
      <c r="W1427" t="str">
        <f t="shared" si="136"/>
        <v/>
      </c>
      <c r="X1427">
        <f t="shared" si="133"/>
        <v>695</v>
      </c>
      <c r="Y1427" t="e">
        <f>VLOOKUP(A1427,Klasses!$A$2:$B$100,2,FALSE)</f>
        <v>#N/A</v>
      </c>
      <c r="Z1427" t="s">
        <v>198</v>
      </c>
      <c r="AA1427">
        <f t="shared" si="134"/>
        <v>0</v>
      </c>
      <c r="AB1427">
        <f t="shared" si="137"/>
        <v>0</v>
      </c>
    </row>
    <row r="1428" spans="15:28" x14ac:dyDescent="0.25">
      <c r="O1428">
        <f t="shared" si="135"/>
        <v>0</v>
      </c>
      <c r="P1428">
        <f>VLOOKUP("M"&amp;TEXT(G1428,"0"),Punten!$A$1:$E$37,5,FALSE)</f>
        <v>0</v>
      </c>
      <c r="Q1428">
        <f>VLOOKUP("M"&amp;TEXT(H1428,"0"),Punten!$A$1:$E$37,5,FALSE)</f>
        <v>0</v>
      </c>
      <c r="R1428">
        <f>VLOOKUP("M"&amp;TEXT(I1428,"0"),Punten!$A$1:$E$37,5,FALSE)</f>
        <v>0</v>
      </c>
      <c r="S1428">
        <f>VLOOKUP("K"&amp;TEXT(M1428,"0"),Punten!$A$1:$E$37,5,FALSE)</f>
        <v>0</v>
      </c>
      <c r="T1428">
        <f>VLOOKUP("H"&amp;TEXT(L1428,"0"),Punten!$A$1:$E$37,5,FALSE)</f>
        <v>0</v>
      </c>
      <c r="U1428">
        <f>VLOOKUP("F"&amp;TEXT(M1428,"0"),Punten!$A$2:$E$158,5,FALSE)</f>
        <v>0</v>
      </c>
      <c r="V1428">
        <f t="shared" si="138"/>
        <v>0</v>
      </c>
      <c r="W1428" t="str">
        <f t="shared" si="136"/>
        <v/>
      </c>
      <c r="X1428">
        <f t="shared" si="133"/>
        <v>696</v>
      </c>
      <c r="Y1428" t="e">
        <f>VLOOKUP(A1428,Klasses!$A$2:$B$100,2,FALSE)</f>
        <v>#N/A</v>
      </c>
      <c r="Z1428" t="s">
        <v>198</v>
      </c>
      <c r="AA1428">
        <f t="shared" si="134"/>
        <v>0</v>
      </c>
      <c r="AB1428">
        <f t="shared" si="137"/>
        <v>0</v>
      </c>
    </row>
    <row r="1429" spans="15:28" x14ac:dyDescent="0.25">
      <c r="O1429">
        <f t="shared" si="135"/>
        <v>0</v>
      </c>
      <c r="P1429">
        <f>VLOOKUP("M"&amp;TEXT(G1429,"0"),Punten!$A$1:$E$37,5,FALSE)</f>
        <v>0</v>
      </c>
      <c r="Q1429">
        <f>VLOOKUP("M"&amp;TEXT(H1429,"0"),Punten!$A$1:$E$37,5,FALSE)</f>
        <v>0</v>
      </c>
      <c r="R1429">
        <f>VLOOKUP("M"&amp;TEXT(I1429,"0"),Punten!$A$1:$E$37,5,FALSE)</f>
        <v>0</v>
      </c>
      <c r="S1429">
        <f>VLOOKUP("K"&amp;TEXT(M1429,"0"),Punten!$A$1:$E$37,5,FALSE)</f>
        <v>0</v>
      </c>
      <c r="T1429">
        <f>VLOOKUP("H"&amp;TEXT(L1429,"0"),Punten!$A$1:$E$37,5,FALSE)</f>
        <v>0</v>
      </c>
      <c r="U1429">
        <f>VLOOKUP("F"&amp;TEXT(M1429,"0"),Punten!$A$2:$E$158,5,FALSE)</f>
        <v>0</v>
      </c>
      <c r="V1429">
        <f t="shared" si="138"/>
        <v>0</v>
      </c>
      <c r="W1429" t="str">
        <f t="shared" si="136"/>
        <v/>
      </c>
      <c r="X1429">
        <f t="shared" si="133"/>
        <v>697</v>
      </c>
      <c r="Y1429" t="e">
        <f>VLOOKUP(A1429,Klasses!$A$2:$B$100,2,FALSE)</f>
        <v>#N/A</v>
      </c>
      <c r="Z1429" t="s">
        <v>198</v>
      </c>
      <c r="AA1429">
        <f t="shared" si="134"/>
        <v>0</v>
      </c>
      <c r="AB1429">
        <f t="shared" si="137"/>
        <v>0</v>
      </c>
    </row>
    <row r="1430" spans="15:28" x14ac:dyDescent="0.25">
      <c r="O1430">
        <f t="shared" si="135"/>
        <v>0</v>
      </c>
      <c r="P1430">
        <f>VLOOKUP("M"&amp;TEXT(G1430,"0"),Punten!$A$1:$E$37,5,FALSE)</f>
        <v>0</v>
      </c>
      <c r="Q1430">
        <f>VLOOKUP("M"&amp;TEXT(H1430,"0"),Punten!$A$1:$E$37,5,FALSE)</f>
        <v>0</v>
      </c>
      <c r="R1430">
        <f>VLOOKUP("M"&amp;TEXT(I1430,"0"),Punten!$A$1:$E$37,5,FALSE)</f>
        <v>0</v>
      </c>
      <c r="S1430">
        <f>VLOOKUP("K"&amp;TEXT(M1430,"0"),Punten!$A$1:$E$37,5,FALSE)</f>
        <v>0</v>
      </c>
      <c r="T1430">
        <f>VLOOKUP("H"&amp;TEXT(L1430,"0"),Punten!$A$1:$E$37,5,FALSE)</f>
        <v>0</v>
      </c>
      <c r="U1430">
        <f>VLOOKUP("F"&amp;TEXT(M1430,"0"),Punten!$A$2:$E$158,5,FALSE)</f>
        <v>0</v>
      </c>
      <c r="V1430">
        <f t="shared" si="138"/>
        <v>0</v>
      </c>
      <c r="W1430" t="str">
        <f t="shared" si="136"/>
        <v/>
      </c>
      <c r="X1430">
        <f t="shared" si="133"/>
        <v>698</v>
      </c>
      <c r="Y1430" t="e">
        <f>VLOOKUP(A1430,Klasses!$A$2:$B$100,2,FALSE)</f>
        <v>#N/A</v>
      </c>
      <c r="Z1430" t="s">
        <v>198</v>
      </c>
      <c r="AA1430">
        <f t="shared" si="134"/>
        <v>0</v>
      </c>
      <c r="AB1430">
        <f t="shared" si="137"/>
        <v>0</v>
      </c>
    </row>
    <row r="1431" spans="15:28" x14ac:dyDescent="0.25">
      <c r="O1431">
        <f t="shared" si="135"/>
        <v>0</v>
      </c>
      <c r="P1431">
        <f>VLOOKUP("M"&amp;TEXT(G1431,"0"),Punten!$A$1:$E$37,5,FALSE)</f>
        <v>0</v>
      </c>
      <c r="Q1431">
        <f>VLOOKUP("M"&amp;TEXT(H1431,"0"),Punten!$A$1:$E$37,5,FALSE)</f>
        <v>0</v>
      </c>
      <c r="R1431">
        <f>VLOOKUP("M"&amp;TEXT(I1431,"0"),Punten!$A$1:$E$37,5,FALSE)</f>
        <v>0</v>
      </c>
      <c r="S1431">
        <f>VLOOKUP("K"&amp;TEXT(M1431,"0"),Punten!$A$1:$E$37,5,FALSE)</f>
        <v>0</v>
      </c>
      <c r="T1431">
        <f>VLOOKUP("H"&amp;TEXT(L1431,"0"),Punten!$A$1:$E$37,5,FALSE)</f>
        <v>0</v>
      </c>
      <c r="U1431">
        <f>VLOOKUP("F"&amp;TEXT(M1431,"0"),Punten!$A$2:$E$158,5,FALSE)</f>
        <v>0</v>
      </c>
      <c r="V1431">
        <f t="shared" si="138"/>
        <v>0</v>
      </c>
      <c r="W1431" t="str">
        <f t="shared" si="136"/>
        <v/>
      </c>
      <c r="X1431">
        <f t="shared" si="133"/>
        <v>699</v>
      </c>
      <c r="Y1431" t="e">
        <f>VLOOKUP(A1431,Klasses!$A$2:$B$100,2,FALSE)</f>
        <v>#N/A</v>
      </c>
      <c r="Z1431" t="s">
        <v>198</v>
      </c>
      <c r="AA1431">
        <f t="shared" si="134"/>
        <v>0</v>
      </c>
      <c r="AB1431">
        <f t="shared" si="137"/>
        <v>0</v>
      </c>
    </row>
    <row r="1432" spans="15:28" x14ac:dyDescent="0.25">
      <c r="O1432">
        <f t="shared" si="135"/>
        <v>0</v>
      </c>
      <c r="P1432">
        <f>VLOOKUP("M"&amp;TEXT(G1432,"0"),Punten!$A$1:$E$37,5,FALSE)</f>
        <v>0</v>
      </c>
      <c r="Q1432">
        <f>VLOOKUP("M"&amp;TEXT(H1432,"0"),Punten!$A$1:$E$37,5,FALSE)</f>
        <v>0</v>
      </c>
      <c r="R1432">
        <f>VLOOKUP("M"&amp;TEXT(I1432,"0"),Punten!$A$1:$E$37,5,FALSE)</f>
        <v>0</v>
      </c>
      <c r="S1432">
        <f>VLOOKUP("K"&amp;TEXT(M1432,"0"),Punten!$A$1:$E$37,5,FALSE)</f>
        <v>0</v>
      </c>
      <c r="T1432">
        <f>VLOOKUP("H"&amp;TEXT(L1432,"0"),Punten!$A$1:$E$37,5,FALSE)</f>
        <v>0</v>
      </c>
      <c r="U1432">
        <f>VLOOKUP("F"&amp;TEXT(M1432,"0"),Punten!$A$2:$E$158,5,FALSE)</f>
        <v>0</v>
      </c>
      <c r="V1432">
        <f t="shared" si="138"/>
        <v>0</v>
      </c>
      <c r="W1432" t="str">
        <f t="shared" si="136"/>
        <v/>
      </c>
      <c r="X1432">
        <f t="shared" si="133"/>
        <v>700</v>
      </c>
      <c r="Y1432" t="e">
        <f>VLOOKUP(A1432,Klasses!$A$2:$B$100,2,FALSE)</f>
        <v>#N/A</v>
      </c>
      <c r="Z1432" t="s">
        <v>198</v>
      </c>
      <c r="AA1432">
        <f t="shared" si="134"/>
        <v>0</v>
      </c>
      <c r="AB1432">
        <f t="shared" si="137"/>
        <v>0</v>
      </c>
    </row>
    <row r="1433" spans="15:28" x14ac:dyDescent="0.25">
      <c r="O1433">
        <f t="shared" si="135"/>
        <v>0</v>
      </c>
      <c r="P1433">
        <f>VLOOKUP("M"&amp;TEXT(G1433,"0"),Punten!$A$1:$E$37,5,FALSE)</f>
        <v>0</v>
      </c>
      <c r="Q1433">
        <f>VLOOKUP("M"&amp;TEXT(H1433,"0"),Punten!$A$1:$E$37,5,FALSE)</f>
        <v>0</v>
      </c>
      <c r="R1433">
        <f>VLOOKUP("M"&amp;TEXT(I1433,"0"),Punten!$A$1:$E$37,5,FALSE)</f>
        <v>0</v>
      </c>
      <c r="S1433">
        <f>VLOOKUP("K"&amp;TEXT(M1433,"0"),Punten!$A$1:$E$37,5,FALSE)</f>
        <v>0</v>
      </c>
      <c r="T1433">
        <f>VLOOKUP("H"&amp;TEXT(L1433,"0"),Punten!$A$1:$E$37,5,FALSE)</f>
        <v>0</v>
      </c>
      <c r="U1433">
        <f>VLOOKUP("F"&amp;TEXT(M1433,"0"),Punten!$A$2:$E$158,5,FALSE)</f>
        <v>0</v>
      </c>
      <c r="V1433">
        <f t="shared" si="138"/>
        <v>0</v>
      </c>
      <c r="W1433" t="str">
        <f t="shared" si="136"/>
        <v/>
      </c>
      <c r="X1433">
        <f t="shared" si="133"/>
        <v>701</v>
      </c>
      <c r="Y1433" t="e">
        <f>VLOOKUP(A1433,Klasses!$A$2:$B$100,2,FALSE)</f>
        <v>#N/A</v>
      </c>
      <c r="Z1433" t="s">
        <v>198</v>
      </c>
      <c r="AA1433">
        <f t="shared" si="134"/>
        <v>0</v>
      </c>
      <c r="AB1433">
        <f t="shared" si="137"/>
        <v>0</v>
      </c>
    </row>
    <row r="1434" spans="15:28" x14ac:dyDescent="0.25">
      <c r="O1434">
        <f t="shared" si="135"/>
        <v>0</v>
      </c>
      <c r="P1434">
        <f>VLOOKUP("M"&amp;TEXT(G1434,"0"),Punten!$A$1:$E$37,5,FALSE)</f>
        <v>0</v>
      </c>
      <c r="Q1434">
        <f>VLOOKUP("M"&amp;TEXT(H1434,"0"),Punten!$A$1:$E$37,5,FALSE)</f>
        <v>0</v>
      </c>
      <c r="R1434">
        <f>VLOOKUP("M"&amp;TEXT(I1434,"0"),Punten!$A$1:$E$37,5,FALSE)</f>
        <v>0</v>
      </c>
      <c r="S1434">
        <f>VLOOKUP("K"&amp;TEXT(M1434,"0"),Punten!$A$1:$E$37,5,FALSE)</f>
        <v>0</v>
      </c>
      <c r="T1434">
        <f>VLOOKUP("H"&amp;TEXT(L1434,"0"),Punten!$A$1:$E$37,5,FALSE)</f>
        <v>0</v>
      </c>
      <c r="U1434">
        <f>VLOOKUP("F"&amp;TEXT(M1434,"0"),Punten!$A$2:$E$158,5,FALSE)</f>
        <v>0</v>
      </c>
      <c r="V1434">
        <f t="shared" si="138"/>
        <v>0</v>
      </c>
      <c r="W1434" t="str">
        <f t="shared" si="136"/>
        <v/>
      </c>
      <c r="X1434">
        <f t="shared" si="133"/>
        <v>702</v>
      </c>
      <c r="Y1434" t="e">
        <f>VLOOKUP(A1434,Klasses!$A$2:$B$100,2,FALSE)</f>
        <v>#N/A</v>
      </c>
      <c r="Z1434" t="s">
        <v>198</v>
      </c>
      <c r="AA1434">
        <f t="shared" si="134"/>
        <v>0</v>
      </c>
      <c r="AB1434">
        <f t="shared" si="137"/>
        <v>0</v>
      </c>
    </row>
    <row r="1435" spans="15:28" x14ac:dyDescent="0.25">
      <c r="O1435">
        <f t="shared" si="135"/>
        <v>0</v>
      </c>
      <c r="P1435">
        <f>VLOOKUP("M"&amp;TEXT(G1435,"0"),Punten!$A$1:$E$37,5,FALSE)</f>
        <v>0</v>
      </c>
      <c r="Q1435">
        <f>VLOOKUP("M"&amp;TEXT(H1435,"0"),Punten!$A$1:$E$37,5,FALSE)</f>
        <v>0</v>
      </c>
      <c r="R1435">
        <f>VLOOKUP("M"&amp;TEXT(I1435,"0"),Punten!$A$1:$E$37,5,FALSE)</f>
        <v>0</v>
      </c>
      <c r="S1435">
        <f>VLOOKUP("K"&amp;TEXT(M1435,"0"),Punten!$A$1:$E$37,5,FALSE)</f>
        <v>0</v>
      </c>
      <c r="T1435">
        <f>VLOOKUP("H"&amp;TEXT(L1435,"0"),Punten!$A$1:$E$37,5,FALSE)</f>
        <v>0</v>
      </c>
      <c r="U1435">
        <f>VLOOKUP("F"&amp;TEXT(M1435,"0"),Punten!$A$2:$E$158,5,FALSE)</f>
        <v>0</v>
      </c>
      <c r="V1435">
        <f t="shared" si="138"/>
        <v>0</v>
      </c>
      <c r="W1435" t="str">
        <f t="shared" si="136"/>
        <v/>
      </c>
      <c r="X1435">
        <f t="shared" si="133"/>
        <v>703</v>
      </c>
      <c r="Y1435" t="e">
        <f>VLOOKUP(A1435,Klasses!$A$2:$B$100,2,FALSE)</f>
        <v>#N/A</v>
      </c>
      <c r="Z1435" t="s">
        <v>198</v>
      </c>
      <c r="AA1435">
        <f t="shared" si="134"/>
        <v>0</v>
      </c>
      <c r="AB1435">
        <f t="shared" si="137"/>
        <v>0</v>
      </c>
    </row>
    <row r="1436" spans="15:28" x14ac:dyDescent="0.25">
      <c r="O1436">
        <f t="shared" si="135"/>
        <v>0</v>
      </c>
      <c r="P1436">
        <f>VLOOKUP("M"&amp;TEXT(G1436,"0"),Punten!$A$1:$E$37,5,FALSE)</f>
        <v>0</v>
      </c>
      <c r="Q1436">
        <f>VLOOKUP("M"&amp;TEXT(H1436,"0"),Punten!$A$1:$E$37,5,FALSE)</f>
        <v>0</v>
      </c>
      <c r="R1436">
        <f>VLOOKUP("M"&amp;TEXT(I1436,"0"),Punten!$A$1:$E$37,5,FALSE)</f>
        <v>0</v>
      </c>
      <c r="S1436">
        <f>VLOOKUP("K"&amp;TEXT(M1436,"0"),Punten!$A$1:$E$37,5,FALSE)</f>
        <v>0</v>
      </c>
      <c r="T1436">
        <f>VLOOKUP("H"&amp;TEXT(L1436,"0"),Punten!$A$1:$E$37,5,FALSE)</f>
        <v>0</v>
      </c>
      <c r="U1436">
        <f>VLOOKUP("F"&amp;TEXT(M1436,"0"),Punten!$A$2:$E$158,5,FALSE)</f>
        <v>0</v>
      </c>
      <c r="V1436">
        <f t="shared" si="138"/>
        <v>0</v>
      </c>
      <c r="W1436" t="str">
        <f t="shared" si="136"/>
        <v/>
      </c>
      <c r="X1436">
        <f t="shared" si="133"/>
        <v>704</v>
      </c>
      <c r="Y1436" t="e">
        <f>VLOOKUP(A1436,Klasses!$A$2:$B$100,2,FALSE)</f>
        <v>#N/A</v>
      </c>
      <c r="Z1436" t="s">
        <v>198</v>
      </c>
      <c r="AA1436">
        <f t="shared" si="134"/>
        <v>0</v>
      </c>
      <c r="AB1436">
        <f t="shared" si="137"/>
        <v>0</v>
      </c>
    </row>
    <row r="1437" spans="15:28" x14ac:dyDescent="0.25">
      <c r="O1437">
        <f t="shared" si="135"/>
        <v>0</v>
      </c>
      <c r="P1437">
        <f>VLOOKUP("M"&amp;TEXT(G1437,"0"),Punten!$A$1:$E$37,5,FALSE)</f>
        <v>0</v>
      </c>
      <c r="Q1437">
        <f>VLOOKUP("M"&amp;TEXT(H1437,"0"),Punten!$A$1:$E$37,5,FALSE)</f>
        <v>0</v>
      </c>
      <c r="R1437">
        <f>VLOOKUP("M"&amp;TEXT(I1437,"0"),Punten!$A$1:$E$37,5,FALSE)</f>
        <v>0</v>
      </c>
      <c r="S1437">
        <f>VLOOKUP("K"&amp;TEXT(M1437,"0"),Punten!$A$1:$E$37,5,FALSE)</f>
        <v>0</v>
      </c>
      <c r="T1437">
        <f>VLOOKUP("H"&amp;TEXT(L1437,"0"),Punten!$A$1:$E$37,5,FALSE)</f>
        <v>0</v>
      </c>
      <c r="U1437">
        <f>VLOOKUP("F"&amp;TEXT(M1437,"0"),Punten!$A$2:$E$158,5,FALSE)</f>
        <v>0</v>
      </c>
      <c r="V1437">
        <f t="shared" si="138"/>
        <v>0</v>
      </c>
      <c r="W1437" t="str">
        <f t="shared" si="136"/>
        <v/>
      </c>
      <c r="X1437">
        <f t="shared" si="133"/>
        <v>705</v>
      </c>
      <c r="Y1437" t="e">
        <f>VLOOKUP(A1437,Klasses!$A$2:$B$100,2,FALSE)</f>
        <v>#N/A</v>
      </c>
      <c r="Z1437" t="s">
        <v>198</v>
      </c>
      <c r="AA1437">
        <f t="shared" si="134"/>
        <v>0</v>
      </c>
      <c r="AB1437">
        <f t="shared" si="137"/>
        <v>0</v>
      </c>
    </row>
    <row r="1438" spans="15:28" x14ac:dyDescent="0.25">
      <c r="O1438">
        <f t="shared" si="135"/>
        <v>0</v>
      </c>
      <c r="P1438">
        <f>VLOOKUP("M"&amp;TEXT(G1438,"0"),Punten!$A$1:$E$37,5,FALSE)</f>
        <v>0</v>
      </c>
      <c r="Q1438">
        <f>VLOOKUP("M"&amp;TEXT(H1438,"0"),Punten!$A$1:$E$37,5,FALSE)</f>
        <v>0</v>
      </c>
      <c r="R1438">
        <f>VLOOKUP("M"&amp;TEXT(I1438,"0"),Punten!$A$1:$E$37,5,FALSE)</f>
        <v>0</v>
      </c>
      <c r="S1438">
        <f>VLOOKUP("K"&amp;TEXT(M1438,"0"),Punten!$A$1:$E$37,5,FALSE)</f>
        <v>0</v>
      </c>
      <c r="T1438">
        <f>VLOOKUP("H"&amp;TEXT(L1438,"0"),Punten!$A$1:$E$37,5,FALSE)</f>
        <v>0</v>
      </c>
      <c r="U1438">
        <f>VLOOKUP("F"&amp;TEXT(M1438,"0"),Punten!$A$2:$E$158,5,FALSE)</f>
        <v>0</v>
      </c>
      <c r="V1438">
        <f t="shared" si="138"/>
        <v>0</v>
      </c>
      <c r="W1438" t="str">
        <f t="shared" si="136"/>
        <v/>
      </c>
      <c r="X1438">
        <f t="shared" si="133"/>
        <v>706</v>
      </c>
      <c r="Y1438" t="e">
        <f>VLOOKUP(A1438,Klasses!$A$2:$B$100,2,FALSE)</f>
        <v>#N/A</v>
      </c>
      <c r="Z1438" t="s">
        <v>198</v>
      </c>
      <c r="AA1438">
        <f t="shared" si="134"/>
        <v>0</v>
      </c>
      <c r="AB1438">
        <f t="shared" si="137"/>
        <v>0</v>
      </c>
    </row>
    <row r="1439" spans="15:28" x14ac:dyDescent="0.25">
      <c r="O1439">
        <f t="shared" si="135"/>
        <v>0</v>
      </c>
      <c r="P1439">
        <f>VLOOKUP("M"&amp;TEXT(G1439,"0"),Punten!$A$1:$E$37,5,FALSE)</f>
        <v>0</v>
      </c>
      <c r="Q1439">
        <f>VLOOKUP("M"&amp;TEXT(H1439,"0"),Punten!$A$1:$E$37,5,FALSE)</f>
        <v>0</v>
      </c>
      <c r="R1439">
        <f>VLOOKUP("M"&amp;TEXT(I1439,"0"),Punten!$A$1:$E$37,5,FALSE)</f>
        <v>0</v>
      </c>
      <c r="S1439">
        <f>VLOOKUP("K"&amp;TEXT(M1439,"0"),Punten!$A$1:$E$37,5,FALSE)</f>
        <v>0</v>
      </c>
      <c r="T1439">
        <f>VLOOKUP("H"&amp;TEXT(L1439,"0"),Punten!$A$1:$E$37,5,FALSE)</f>
        <v>0</v>
      </c>
      <c r="U1439">
        <f>VLOOKUP("F"&amp;TEXT(M1439,"0"),Punten!$A$2:$E$158,5,FALSE)</f>
        <v>0</v>
      </c>
      <c r="V1439">
        <f t="shared" si="138"/>
        <v>0</v>
      </c>
      <c r="W1439" t="str">
        <f t="shared" si="136"/>
        <v/>
      </c>
      <c r="X1439">
        <f t="shared" si="133"/>
        <v>707</v>
      </c>
      <c r="Y1439" t="e">
        <f>VLOOKUP(A1439,Klasses!$A$2:$B$100,2,FALSE)</f>
        <v>#N/A</v>
      </c>
      <c r="Z1439" t="s">
        <v>198</v>
      </c>
      <c r="AA1439">
        <f t="shared" si="134"/>
        <v>0</v>
      </c>
      <c r="AB1439">
        <f t="shared" si="137"/>
        <v>0</v>
      </c>
    </row>
    <row r="1440" spans="15:28" x14ac:dyDescent="0.25">
      <c r="O1440">
        <f t="shared" si="135"/>
        <v>0</v>
      </c>
      <c r="P1440">
        <f>VLOOKUP("M"&amp;TEXT(G1440,"0"),Punten!$A$1:$E$37,5,FALSE)</f>
        <v>0</v>
      </c>
      <c r="Q1440">
        <f>VLOOKUP("M"&amp;TEXT(H1440,"0"),Punten!$A$1:$E$37,5,FALSE)</f>
        <v>0</v>
      </c>
      <c r="R1440">
        <f>VLOOKUP("M"&amp;TEXT(I1440,"0"),Punten!$A$1:$E$37,5,FALSE)</f>
        <v>0</v>
      </c>
      <c r="S1440">
        <f>VLOOKUP("K"&amp;TEXT(M1440,"0"),Punten!$A$1:$E$37,5,FALSE)</f>
        <v>0</v>
      </c>
      <c r="T1440">
        <f>VLOOKUP("H"&amp;TEXT(L1440,"0"),Punten!$A$1:$E$37,5,FALSE)</f>
        <v>0</v>
      </c>
      <c r="U1440">
        <f>VLOOKUP("F"&amp;TEXT(M1440,"0"),Punten!$A$2:$E$158,5,FALSE)</f>
        <v>0</v>
      </c>
      <c r="V1440">
        <f t="shared" si="138"/>
        <v>0</v>
      </c>
      <c r="W1440" t="str">
        <f t="shared" si="136"/>
        <v/>
      </c>
      <c r="X1440">
        <f t="shared" si="133"/>
        <v>708</v>
      </c>
      <c r="Y1440" t="e">
        <f>VLOOKUP(A1440,Klasses!$A$2:$B$100,2,FALSE)</f>
        <v>#N/A</v>
      </c>
      <c r="Z1440" t="s">
        <v>198</v>
      </c>
      <c r="AA1440">
        <f t="shared" si="134"/>
        <v>0</v>
      </c>
      <c r="AB1440">
        <f t="shared" si="137"/>
        <v>0</v>
      </c>
    </row>
    <row r="1441" spans="15:28" x14ac:dyDescent="0.25">
      <c r="O1441">
        <f t="shared" si="135"/>
        <v>0</v>
      </c>
      <c r="P1441">
        <f>VLOOKUP("M"&amp;TEXT(G1441,"0"),Punten!$A$1:$E$37,5,FALSE)</f>
        <v>0</v>
      </c>
      <c r="Q1441">
        <f>VLOOKUP("M"&amp;TEXT(H1441,"0"),Punten!$A$1:$E$37,5,FALSE)</f>
        <v>0</v>
      </c>
      <c r="R1441">
        <f>VLOOKUP("M"&amp;TEXT(I1441,"0"),Punten!$A$1:$E$37,5,FALSE)</f>
        <v>0</v>
      </c>
      <c r="S1441">
        <f>VLOOKUP("K"&amp;TEXT(M1441,"0"),Punten!$A$1:$E$37,5,FALSE)</f>
        <v>0</v>
      </c>
      <c r="T1441">
        <f>VLOOKUP("H"&amp;TEXT(L1441,"0"),Punten!$A$1:$E$37,5,FALSE)</f>
        <v>0</v>
      </c>
      <c r="U1441">
        <f>VLOOKUP("F"&amp;TEXT(M1441,"0"),Punten!$A$2:$E$158,5,FALSE)</f>
        <v>0</v>
      </c>
      <c r="V1441">
        <f t="shared" si="138"/>
        <v>0</v>
      </c>
      <c r="W1441" t="str">
        <f t="shared" si="136"/>
        <v/>
      </c>
      <c r="X1441">
        <f t="shared" si="133"/>
        <v>709</v>
      </c>
      <c r="Y1441" t="e">
        <f>VLOOKUP(A1441,Klasses!$A$2:$B$100,2,FALSE)</f>
        <v>#N/A</v>
      </c>
      <c r="Z1441" t="s">
        <v>198</v>
      </c>
      <c r="AA1441">
        <f t="shared" si="134"/>
        <v>0</v>
      </c>
      <c r="AB1441">
        <f t="shared" si="137"/>
        <v>0</v>
      </c>
    </row>
    <row r="1442" spans="15:28" x14ac:dyDescent="0.25">
      <c r="O1442">
        <f t="shared" si="135"/>
        <v>0</v>
      </c>
      <c r="P1442">
        <f>VLOOKUP("M"&amp;TEXT(G1442,"0"),Punten!$A$1:$E$37,5,FALSE)</f>
        <v>0</v>
      </c>
      <c r="Q1442">
        <f>VLOOKUP("M"&amp;TEXT(H1442,"0"),Punten!$A$1:$E$37,5,FALSE)</f>
        <v>0</v>
      </c>
      <c r="R1442">
        <f>VLOOKUP("M"&amp;TEXT(I1442,"0"),Punten!$A$1:$E$37,5,FALSE)</f>
        <v>0</v>
      </c>
      <c r="S1442">
        <f>VLOOKUP("K"&amp;TEXT(M1442,"0"),Punten!$A$1:$E$37,5,FALSE)</f>
        <v>0</v>
      </c>
      <c r="T1442">
        <f>VLOOKUP("H"&amp;TEXT(L1442,"0"),Punten!$A$1:$E$37,5,FALSE)</f>
        <v>0</v>
      </c>
      <c r="U1442">
        <f>VLOOKUP("F"&amp;TEXT(M1442,"0"),Punten!$A$2:$E$158,5,FALSE)</f>
        <v>0</v>
      </c>
      <c r="V1442">
        <f t="shared" si="138"/>
        <v>0</v>
      </c>
      <c r="W1442" t="str">
        <f t="shared" si="136"/>
        <v/>
      </c>
      <c r="X1442">
        <f t="shared" si="133"/>
        <v>710</v>
      </c>
      <c r="Y1442" t="e">
        <f>VLOOKUP(A1442,Klasses!$A$2:$B$100,2,FALSE)</f>
        <v>#N/A</v>
      </c>
      <c r="Z1442" t="s">
        <v>198</v>
      </c>
      <c r="AA1442">
        <f t="shared" si="134"/>
        <v>0</v>
      </c>
      <c r="AB1442">
        <f t="shared" si="137"/>
        <v>0</v>
      </c>
    </row>
    <row r="1443" spans="15:28" x14ac:dyDescent="0.25">
      <c r="O1443">
        <f t="shared" si="135"/>
        <v>0</v>
      </c>
      <c r="P1443">
        <f>VLOOKUP("M"&amp;TEXT(G1443,"0"),Punten!$A$1:$E$37,5,FALSE)</f>
        <v>0</v>
      </c>
      <c r="Q1443">
        <f>VLOOKUP("M"&amp;TEXT(H1443,"0"),Punten!$A$1:$E$37,5,FALSE)</f>
        <v>0</v>
      </c>
      <c r="R1443">
        <f>VLOOKUP("M"&amp;TEXT(I1443,"0"),Punten!$A$1:$E$37,5,FALSE)</f>
        <v>0</v>
      </c>
      <c r="S1443">
        <f>VLOOKUP("K"&amp;TEXT(M1443,"0"),Punten!$A$1:$E$37,5,FALSE)</f>
        <v>0</v>
      </c>
      <c r="T1443">
        <f>VLOOKUP("H"&amp;TEXT(L1443,"0"),Punten!$A$1:$E$37,5,FALSE)</f>
        <v>0</v>
      </c>
      <c r="U1443">
        <f>VLOOKUP("F"&amp;TEXT(M1443,"0"),Punten!$A$2:$E$158,5,FALSE)</f>
        <v>0</v>
      </c>
      <c r="V1443">
        <f t="shared" si="138"/>
        <v>0</v>
      </c>
      <c r="W1443" t="str">
        <f t="shared" si="136"/>
        <v/>
      </c>
      <c r="X1443">
        <f t="shared" si="133"/>
        <v>711</v>
      </c>
      <c r="Y1443" t="e">
        <f>VLOOKUP(A1443,Klasses!$A$2:$B$100,2,FALSE)</f>
        <v>#N/A</v>
      </c>
      <c r="Z1443" t="s">
        <v>198</v>
      </c>
      <c r="AA1443">
        <f t="shared" si="134"/>
        <v>0</v>
      </c>
      <c r="AB1443">
        <f t="shared" si="137"/>
        <v>0</v>
      </c>
    </row>
    <row r="1444" spans="15:28" x14ac:dyDescent="0.25">
      <c r="O1444">
        <f t="shared" si="135"/>
        <v>0</v>
      </c>
      <c r="P1444">
        <f>VLOOKUP("M"&amp;TEXT(G1444,"0"),Punten!$A$1:$E$37,5,FALSE)</f>
        <v>0</v>
      </c>
      <c r="Q1444">
        <f>VLOOKUP("M"&amp;TEXT(H1444,"0"),Punten!$A$1:$E$37,5,FALSE)</f>
        <v>0</v>
      </c>
      <c r="R1444">
        <f>VLOOKUP("M"&amp;TEXT(I1444,"0"),Punten!$A$1:$E$37,5,FALSE)</f>
        <v>0</v>
      </c>
      <c r="S1444">
        <f>VLOOKUP("K"&amp;TEXT(M1444,"0"),Punten!$A$1:$E$37,5,FALSE)</f>
        <v>0</v>
      </c>
      <c r="T1444">
        <f>VLOOKUP("H"&amp;TEXT(L1444,"0"),Punten!$A$1:$E$37,5,FALSE)</f>
        <v>0</v>
      </c>
      <c r="U1444">
        <f>VLOOKUP("F"&amp;TEXT(M1444,"0"),Punten!$A$2:$E$158,5,FALSE)</f>
        <v>0</v>
      </c>
      <c r="V1444">
        <f t="shared" si="138"/>
        <v>0</v>
      </c>
      <c r="W1444" t="str">
        <f t="shared" si="136"/>
        <v/>
      </c>
      <c r="X1444">
        <f t="shared" si="133"/>
        <v>712</v>
      </c>
      <c r="Y1444" t="e">
        <f>VLOOKUP(A1444,Klasses!$A$2:$B$100,2,FALSE)</f>
        <v>#N/A</v>
      </c>
      <c r="Z1444" t="s">
        <v>198</v>
      </c>
      <c r="AA1444">
        <f t="shared" si="134"/>
        <v>0</v>
      </c>
      <c r="AB1444">
        <f t="shared" si="137"/>
        <v>0</v>
      </c>
    </row>
    <row r="1445" spans="15:28" x14ac:dyDescent="0.25">
      <c r="O1445">
        <f t="shared" si="135"/>
        <v>0</v>
      </c>
      <c r="P1445">
        <f>VLOOKUP("M"&amp;TEXT(G1445,"0"),Punten!$A$1:$E$37,5,FALSE)</f>
        <v>0</v>
      </c>
      <c r="Q1445">
        <f>VLOOKUP("M"&amp;TEXT(H1445,"0"),Punten!$A$1:$E$37,5,FALSE)</f>
        <v>0</v>
      </c>
      <c r="R1445">
        <f>VLOOKUP("M"&amp;TEXT(I1445,"0"),Punten!$A$1:$E$37,5,FALSE)</f>
        <v>0</v>
      </c>
      <c r="S1445">
        <f>VLOOKUP("K"&amp;TEXT(M1445,"0"),Punten!$A$1:$E$37,5,FALSE)</f>
        <v>0</v>
      </c>
      <c r="T1445">
        <f>VLOOKUP("H"&amp;TEXT(L1445,"0"),Punten!$A$1:$E$37,5,FALSE)</f>
        <v>0</v>
      </c>
      <c r="U1445">
        <f>VLOOKUP("F"&amp;TEXT(M1445,"0"),Punten!$A$2:$E$158,5,FALSE)</f>
        <v>0</v>
      </c>
      <c r="V1445">
        <f t="shared" si="138"/>
        <v>0</v>
      </c>
      <c r="W1445" t="str">
        <f t="shared" si="136"/>
        <v/>
      </c>
      <c r="X1445">
        <f t="shared" si="133"/>
        <v>713</v>
      </c>
      <c r="Y1445" t="e">
        <f>VLOOKUP(A1445,Klasses!$A$2:$B$100,2,FALSE)</f>
        <v>#N/A</v>
      </c>
      <c r="Z1445" t="s">
        <v>198</v>
      </c>
      <c r="AA1445">
        <f t="shared" si="134"/>
        <v>0</v>
      </c>
      <c r="AB1445">
        <f t="shared" si="137"/>
        <v>0</v>
      </c>
    </row>
    <row r="1446" spans="15:28" x14ac:dyDescent="0.25">
      <c r="O1446">
        <f t="shared" si="135"/>
        <v>0</v>
      </c>
      <c r="P1446">
        <f>VLOOKUP("M"&amp;TEXT(G1446,"0"),Punten!$A$1:$E$37,5,FALSE)</f>
        <v>0</v>
      </c>
      <c r="Q1446">
        <f>VLOOKUP("M"&amp;TEXT(H1446,"0"),Punten!$A$1:$E$37,5,FALSE)</f>
        <v>0</v>
      </c>
      <c r="R1446">
        <f>VLOOKUP("M"&amp;TEXT(I1446,"0"),Punten!$A$1:$E$37,5,FALSE)</f>
        <v>0</v>
      </c>
      <c r="S1446">
        <f>VLOOKUP("K"&amp;TEXT(M1446,"0"),Punten!$A$1:$E$37,5,FALSE)</f>
        <v>0</v>
      </c>
      <c r="T1446">
        <f>VLOOKUP("H"&amp;TEXT(L1446,"0"),Punten!$A$1:$E$37,5,FALSE)</f>
        <v>0</v>
      </c>
      <c r="U1446">
        <f>VLOOKUP("F"&amp;TEXT(M1446,"0"),Punten!$A$2:$E$158,5,FALSE)</f>
        <v>0</v>
      </c>
      <c r="V1446">
        <f t="shared" si="138"/>
        <v>0</v>
      </c>
      <c r="W1446" t="str">
        <f t="shared" si="136"/>
        <v/>
      </c>
      <c r="X1446">
        <f t="shared" si="133"/>
        <v>714</v>
      </c>
      <c r="Y1446" t="e">
        <f>VLOOKUP(A1446,Klasses!$A$2:$B$100,2,FALSE)</f>
        <v>#N/A</v>
      </c>
      <c r="Z1446" t="s">
        <v>198</v>
      </c>
      <c r="AA1446">
        <f t="shared" si="134"/>
        <v>0</v>
      </c>
      <c r="AB1446">
        <f t="shared" si="137"/>
        <v>0</v>
      </c>
    </row>
    <row r="1447" spans="15:28" x14ac:dyDescent="0.25">
      <c r="O1447">
        <f t="shared" si="135"/>
        <v>0</v>
      </c>
      <c r="P1447">
        <f>VLOOKUP("M"&amp;TEXT(G1447,"0"),Punten!$A$1:$E$37,5,FALSE)</f>
        <v>0</v>
      </c>
      <c r="Q1447">
        <f>VLOOKUP("M"&amp;TEXT(H1447,"0"),Punten!$A$1:$E$37,5,FALSE)</f>
        <v>0</v>
      </c>
      <c r="R1447">
        <f>VLOOKUP("M"&amp;TEXT(I1447,"0"),Punten!$A$1:$E$37,5,FALSE)</f>
        <v>0</v>
      </c>
      <c r="S1447">
        <f>VLOOKUP("K"&amp;TEXT(M1447,"0"),Punten!$A$1:$E$37,5,FALSE)</f>
        <v>0</v>
      </c>
      <c r="T1447">
        <f>VLOOKUP("H"&amp;TEXT(L1447,"0"),Punten!$A$1:$E$37,5,FALSE)</f>
        <v>0</v>
      </c>
      <c r="U1447">
        <f>VLOOKUP("F"&amp;TEXT(M1447,"0"),Punten!$A$2:$E$158,5,FALSE)</f>
        <v>0</v>
      </c>
      <c r="V1447">
        <f t="shared" si="138"/>
        <v>0</v>
      </c>
      <c r="W1447" t="str">
        <f t="shared" si="136"/>
        <v/>
      </c>
      <c r="X1447">
        <f t="shared" si="133"/>
        <v>715</v>
      </c>
      <c r="Y1447" t="e">
        <f>VLOOKUP(A1447,Klasses!$A$2:$B$100,2,FALSE)</f>
        <v>#N/A</v>
      </c>
      <c r="Z1447" t="s">
        <v>198</v>
      </c>
      <c r="AA1447">
        <f t="shared" si="134"/>
        <v>0</v>
      </c>
      <c r="AB1447">
        <f t="shared" si="137"/>
        <v>0</v>
      </c>
    </row>
    <row r="1448" spans="15:28" x14ac:dyDescent="0.25">
      <c r="O1448">
        <f t="shared" si="135"/>
        <v>0</v>
      </c>
      <c r="P1448">
        <f>VLOOKUP("M"&amp;TEXT(G1448,"0"),Punten!$A$1:$E$37,5,FALSE)</f>
        <v>0</v>
      </c>
      <c r="Q1448">
        <f>VLOOKUP("M"&amp;TEXT(H1448,"0"),Punten!$A$1:$E$37,5,FALSE)</f>
        <v>0</v>
      </c>
      <c r="R1448">
        <f>VLOOKUP("M"&amp;TEXT(I1448,"0"),Punten!$A$1:$E$37,5,FALSE)</f>
        <v>0</v>
      </c>
      <c r="S1448">
        <f>VLOOKUP("K"&amp;TEXT(M1448,"0"),Punten!$A$1:$E$37,5,FALSE)</f>
        <v>0</v>
      </c>
      <c r="T1448">
        <f>VLOOKUP("H"&amp;TEXT(L1448,"0"),Punten!$A$1:$E$37,5,FALSE)</f>
        <v>0</v>
      </c>
      <c r="U1448">
        <f>VLOOKUP("F"&amp;TEXT(M1448,"0"),Punten!$A$2:$E$158,5,FALSE)</f>
        <v>0</v>
      </c>
      <c r="V1448">
        <f t="shared" si="138"/>
        <v>0</v>
      </c>
      <c r="W1448" t="str">
        <f t="shared" si="136"/>
        <v/>
      </c>
      <c r="X1448">
        <f t="shared" si="133"/>
        <v>716</v>
      </c>
      <c r="Y1448" t="e">
        <f>VLOOKUP(A1448,Klasses!$A$2:$B$100,2,FALSE)</f>
        <v>#N/A</v>
      </c>
      <c r="Z1448" t="s">
        <v>198</v>
      </c>
      <c r="AA1448">
        <f t="shared" si="134"/>
        <v>0</v>
      </c>
      <c r="AB1448">
        <f t="shared" si="137"/>
        <v>0</v>
      </c>
    </row>
    <row r="1449" spans="15:28" x14ac:dyDescent="0.25">
      <c r="O1449">
        <f t="shared" si="135"/>
        <v>0</v>
      </c>
      <c r="P1449">
        <f>VLOOKUP("M"&amp;TEXT(G1449,"0"),Punten!$A$1:$E$37,5,FALSE)</f>
        <v>0</v>
      </c>
      <c r="Q1449">
        <f>VLOOKUP("M"&amp;TEXT(H1449,"0"),Punten!$A$1:$E$37,5,FALSE)</f>
        <v>0</v>
      </c>
      <c r="R1449">
        <f>VLOOKUP("M"&amp;TEXT(I1449,"0"),Punten!$A$1:$E$37,5,FALSE)</f>
        <v>0</v>
      </c>
      <c r="S1449">
        <f>VLOOKUP("K"&amp;TEXT(M1449,"0"),Punten!$A$1:$E$37,5,FALSE)</f>
        <v>0</v>
      </c>
      <c r="T1449">
        <f>VLOOKUP("H"&amp;TEXT(L1449,"0"),Punten!$A$1:$E$37,5,FALSE)</f>
        <v>0</v>
      </c>
      <c r="U1449">
        <f>VLOOKUP("F"&amp;TEXT(M1449,"0"),Punten!$A$2:$E$158,5,FALSE)</f>
        <v>0</v>
      </c>
      <c r="V1449">
        <f t="shared" si="138"/>
        <v>0</v>
      </c>
      <c r="W1449" t="str">
        <f t="shared" si="136"/>
        <v/>
      </c>
      <c r="X1449">
        <f t="shared" ref="X1449:X1512" si="139">IF(F1448&lt;&gt;F1449,1,X1448+1)</f>
        <v>717</v>
      </c>
      <c r="Y1449" t="e">
        <f>VLOOKUP(A1449,Klasses!$A$2:$B$100,2,FALSE)</f>
        <v>#N/A</v>
      </c>
      <c r="Z1449" t="s">
        <v>198</v>
      </c>
      <c r="AA1449">
        <f t="shared" si="134"/>
        <v>0</v>
      </c>
      <c r="AB1449">
        <f t="shared" si="137"/>
        <v>0</v>
      </c>
    </row>
    <row r="1450" spans="15:28" x14ac:dyDescent="0.25">
      <c r="O1450">
        <f t="shared" si="135"/>
        <v>0</v>
      </c>
      <c r="P1450">
        <f>VLOOKUP("M"&amp;TEXT(G1450,"0"),Punten!$A$1:$E$37,5,FALSE)</f>
        <v>0</v>
      </c>
      <c r="Q1450">
        <f>VLOOKUP("M"&amp;TEXT(H1450,"0"),Punten!$A$1:$E$37,5,FALSE)</f>
        <v>0</v>
      </c>
      <c r="R1450">
        <f>VLOOKUP("M"&amp;TEXT(I1450,"0"),Punten!$A$1:$E$37,5,FALSE)</f>
        <v>0</v>
      </c>
      <c r="S1450">
        <f>VLOOKUP("K"&amp;TEXT(M1450,"0"),Punten!$A$1:$E$37,5,FALSE)</f>
        <v>0</v>
      </c>
      <c r="T1450">
        <f>VLOOKUP("H"&amp;TEXT(L1450,"0"),Punten!$A$1:$E$37,5,FALSE)</f>
        <v>0</v>
      </c>
      <c r="U1450">
        <f>VLOOKUP("F"&amp;TEXT(M1450,"0"),Punten!$A$2:$E$158,5,FALSE)</f>
        <v>0</v>
      </c>
      <c r="V1450">
        <f t="shared" si="138"/>
        <v>0</v>
      </c>
      <c r="W1450" t="str">
        <f t="shared" si="136"/>
        <v/>
      </c>
      <c r="X1450">
        <f t="shared" si="139"/>
        <v>718</v>
      </c>
      <c r="Y1450" t="e">
        <f>VLOOKUP(A1450,Klasses!$A$2:$B$100,2,FALSE)</f>
        <v>#N/A</v>
      </c>
      <c r="Z1450" t="s">
        <v>198</v>
      </c>
      <c r="AA1450">
        <f t="shared" si="134"/>
        <v>0</v>
      </c>
      <c r="AB1450">
        <f t="shared" si="137"/>
        <v>0</v>
      </c>
    </row>
    <row r="1451" spans="15:28" x14ac:dyDescent="0.25">
      <c r="O1451">
        <f t="shared" si="135"/>
        <v>0</v>
      </c>
      <c r="P1451">
        <f>VLOOKUP("M"&amp;TEXT(G1451,"0"),Punten!$A$1:$E$37,5,FALSE)</f>
        <v>0</v>
      </c>
      <c r="Q1451">
        <f>VLOOKUP("M"&amp;TEXT(H1451,"0"),Punten!$A$1:$E$37,5,FALSE)</f>
        <v>0</v>
      </c>
      <c r="R1451">
        <f>VLOOKUP("M"&amp;TEXT(I1451,"0"),Punten!$A$1:$E$37,5,FALSE)</f>
        <v>0</v>
      </c>
      <c r="S1451">
        <f>VLOOKUP("K"&amp;TEXT(M1451,"0"),Punten!$A$1:$E$37,5,FALSE)</f>
        <v>0</v>
      </c>
      <c r="T1451">
        <f>VLOOKUP("H"&amp;TEXT(L1451,"0"),Punten!$A$1:$E$37,5,FALSE)</f>
        <v>0</v>
      </c>
      <c r="U1451">
        <f>VLOOKUP("F"&amp;TEXT(M1451,"0"),Punten!$A$2:$E$158,5,FALSE)</f>
        <v>0</v>
      </c>
      <c r="V1451">
        <f t="shared" si="138"/>
        <v>0</v>
      </c>
      <c r="W1451" t="str">
        <f t="shared" si="136"/>
        <v/>
      </c>
      <c r="X1451">
        <f t="shared" si="139"/>
        <v>719</v>
      </c>
      <c r="Y1451" t="e">
        <f>VLOOKUP(A1451,Klasses!$A$2:$B$100,2,FALSE)</f>
        <v>#N/A</v>
      </c>
      <c r="Z1451" t="s">
        <v>198</v>
      </c>
      <c r="AA1451">
        <f t="shared" si="134"/>
        <v>0</v>
      </c>
      <c r="AB1451">
        <f t="shared" si="137"/>
        <v>0</v>
      </c>
    </row>
    <row r="1452" spans="15:28" x14ac:dyDescent="0.25">
      <c r="O1452">
        <f t="shared" si="135"/>
        <v>0</v>
      </c>
      <c r="P1452">
        <f>VLOOKUP("M"&amp;TEXT(G1452,"0"),Punten!$A$1:$E$37,5,FALSE)</f>
        <v>0</v>
      </c>
      <c r="Q1452">
        <f>VLOOKUP("M"&amp;TEXT(H1452,"0"),Punten!$A$1:$E$37,5,FALSE)</f>
        <v>0</v>
      </c>
      <c r="R1452">
        <f>VLOOKUP("M"&amp;TEXT(I1452,"0"),Punten!$A$1:$E$37,5,FALSE)</f>
        <v>0</v>
      </c>
      <c r="S1452">
        <f>VLOOKUP("K"&amp;TEXT(M1452,"0"),Punten!$A$1:$E$37,5,FALSE)</f>
        <v>0</v>
      </c>
      <c r="T1452">
        <f>VLOOKUP("H"&amp;TEXT(L1452,"0"),Punten!$A$1:$E$37,5,FALSE)</f>
        <v>0</v>
      </c>
      <c r="U1452">
        <f>VLOOKUP("F"&amp;TEXT(M1452,"0"),Punten!$A$2:$E$158,5,FALSE)</f>
        <v>0</v>
      </c>
      <c r="V1452">
        <f t="shared" si="138"/>
        <v>0</v>
      </c>
      <c r="W1452" t="str">
        <f t="shared" si="136"/>
        <v/>
      </c>
      <c r="X1452">
        <f t="shared" si="139"/>
        <v>720</v>
      </c>
      <c r="Y1452" t="e">
        <f>VLOOKUP(A1452,Klasses!$A$2:$B$100,2,FALSE)</f>
        <v>#N/A</v>
      </c>
      <c r="Z1452" t="s">
        <v>198</v>
      </c>
      <c r="AA1452">
        <f t="shared" si="134"/>
        <v>0</v>
      </c>
      <c r="AB1452">
        <f t="shared" si="137"/>
        <v>0</v>
      </c>
    </row>
    <row r="1453" spans="15:28" x14ac:dyDescent="0.25">
      <c r="O1453">
        <f t="shared" si="135"/>
        <v>0</v>
      </c>
      <c r="P1453">
        <f>VLOOKUP("M"&amp;TEXT(G1453,"0"),Punten!$A$1:$E$37,5,FALSE)</f>
        <v>0</v>
      </c>
      <c r="Q1453">
        <f>VLOOKUP("M"&amp;TEXT(H1453,"0"),Punten!$A$1:$E$37,5,FALSE)</f>
        <v>0</v>
      </c>
      <c r="R1453">
        <f>VLOOKUP("M"&amp;TEXT(I1453,"0"),Punten!$A$1:$E$37,5,FALSE)</f>
        <v>0</v>
      </c>
      <c r="S1453">
        <f>VLOOKUP("K"&amp;TEXT(M1453,"0"),Punten!$A$1:$E$37,5,FALSE)</f>
        <v>0</v>
      </c>
      <c r="T1453">
        <f>VLOOKUP("H"&amp;TEXT(L1453,"0"),Punten!$A$1:$E$37,5,FALSE)</f>
        <v>0</v>
      </c>
      <c r="U1453">
        <f>VLOOKUP("F"&amp;TEXT(M1453,"0"),Punten!$A$2:$E$158,5,FALSE)</f>
        <v>0</v>
      </c>
      <c r="V1453">
        <f t="shared" si="138"/>
        <v>0</v>
      </c>
      <c r="W1453" t="str">
        <f t="shared" si="136"/>
        <v/>
      </c>
      <c r="X1453">
        <f t="shared" si="139"/>
        <v>721</v>
      </c>
      <c r="Y1453" t="e">
        <f>VLOOKUP(A1453,Klasses!$A$2:$B$100,2,FALSE)</f>
        <v>#N/A</v>
      </c>
      <c r="Z1453" t="s">
        <v>198</v>
      </c>
      <c r="AA1453">
        <f t="shared" si="134"/>
        <v>0</v>
      </c>
      <c r="AB1453">
        <f t="shared" si="137"/>
        <v>0</v>
      </c>
    </row>
    <row r="1454" spans="15:28" x14ac:dyDescent="0.25">
      <c r="O1454">
        <f t="shared" si="135"/>
        <v>0</v>
      </c>
      <c r="P1454">
        <f>VLOOKUP("M"&amp;TEXT(G1454,"0"),Punten!$A$1:$E$37,5,FALSE)</f>
        <v>0</v>
      </c>
      <c r="Q1454">
        <f>VLOOKUP("M"&amp;TEXT(H1454,"0"),Punten!$A$1:$E$37,5,FALSE)</f>
        <v>0</v>
      </c>
      <c r="R1454">
        <f>VLOOKUP("M"&amp;TEXT(I1454,"0"),Punten!$A$1:$E$37,5,FALSE)</f>
        <v>0</v>
      </c>
      <c r="S1454">
        <f>VLOOKUP("K"&amp;TEXT(M1454,"0"),Punten!$A$1:$E$37,5,FALSE)</f>
        <v>0</v>
      </c>
      <c r="T1454">
        <f>VLOOKUP("H"&amp;TEXT(L1454,"0"),Punten!$A$1:$E$37,5,FALSE)</f>
        <v>0</v>
      </c>
      <c r="U1454">
        <f>VLOOKUP("F"&amp;TEXT(M1454,"0"),Punten!$A$2:$E$158,5,FALSE)</f>
        <v>0</v>
      </c>
      <c r="V1454">
        <f t="shared" si="138"/>
        <v>0</v>
      </c>
      <c r="W1454" t="str">
        <f t="shared" si="136"/>
        <v/>
      </c>
      <c r="X1454">
        <f t="shared" si="139"/>
        <v>722</v>
      </c>
      <c r="Y1454" t="e">
        <f>VLOOKUP(A1454,Klasses!$A$2:$B$100,2,FALSE)</f>
        <v>#N/A</v>
      </c>
      <c r="Z1454" t="s">
        <v>198</v>
      </c>
      <c r="AA1454">
        <f t="shared" si="134"/>
        <v>0</v>
      </c>
      <c r="AB1454">
        <f t="shared" si="137"/>
        <v>0</v>
      </c>
    </row>
    <row r="1455" spans="15:28" x14ac:dyDescent="0.25">
      <c r="O1455">
        <f t="shared" si="135"/>
        <v>0</v>
      </c>
      <c r="P1455">
        <f>VLOOKUP("M"&amp;TEXT(G1455,"0"),Punten!$A$1:$E$37,5,FALSE)</f>
        <v>0</v>
      </c>
      <c r="Q1455">
        <f>VLOOKUP("M"&amp;TEXT(H1455,"0"),Punten!$A$1:$E$37,5,FALSE)</f>
        <v>0</v>
      </c>
      <c r="R1455">
        <f>VLOOKUP("M"&amp;TEXT(I1455,"0"),Punten!$A$1:$E$37,5,FALSE)</f>
        <v>0</v>
      </c>
      <c r="S1455">
        <f>VLOOKUP("K"&amp;TEXT(M1455,"0"),Punten!$A$1:$E$37,5,FALSE)</f>
        <v>0</v>
      </c>
      <c r="T1455">
        <f>VLOOKUP("H"&amp;TEXT(L1455,"0"),Punten!$A$1:$E$37,5,FALSE)</f>
        <v>0</v>
      </c>
      <c r="U1455">
        <f>VLOOKUP("F"&amp;TEXT(M1455,"0"),Punten!$A$2:$E$158,5,FALSE)</f>
        <v>0</v>
      </c>
      <c r="V1455">
        <f t="shared" si="138"/>
        <v>0</v>
      </c>
      <c r="W1455" t="str">
        <f t="shared" si="136"/>
        <v/>
      </c>
      <c r="X1455">
        <f t="shared" si="139"/>
        <v>723</v>
      </c>
      <c r="Y1455" t="e">
        <f>VLOOKUP(A1455,Klasses!$A$2:$B$100,2,FALSE)</f>
        <v>#N/A</v>
      </c>
      <c r="Z1455" t="s">
        <v>198</v>
      </c>
      <c r="AA1455">
        <f t="shared" si="134"/>
        <v>0</v>
      </c>
      <c r="AB1455">
        <f t="shared" si="137"/>
        <v>0</v>
      </c>
    </row>
    <row r="1456" spans="15:28" x14ac:dyDescent="0.25">
      <c r="O1456">
        <f t="shared" si="135"/>
        <v>0</v>
      </c>
      <c r="P1456">
        <f>VLOOKUP("M"&amp;TEXT(G1456,"0"),Punten!$A$1:$E$37,5,FALSE)</f>
        <v>0</v>
      </c>
      <c r="Q1456">
        <f>VLOOKUP("M"&amp;TEXT(H1456,"0"),Punten!$A$1:$E$37,5,FALSE)</f>
        <v>0</v>
      </c>
      <c r="R1456">
        <f>VLOOKUP("M"&amp;TEXT(I1456,"0"),Punten!$A$1:$E$37,5,FALSE)</f>
        <v>0</v>
      </c>
      <c r="S1456">
        <f>VLOOKUP("K"&amp;TEXT(M1456,"0"),Punten!$A$1:$E$37,5,FALSE)</f>
        <v>0</v>
      </c>
      <c r="T1456">
        <f>VLOOKUP("H"&amp;TEXT(L1456,"0"),Punten!$A$1:$E$37,5,FALSE)</f>
        <v>0</v>
      </c>
      <c r="U1456">
        <f>VLOOKUP("F"&amp;TEXT(M1456,"0"),Punten!$A$2:$E$158,5,FALSE)</f>
        <v>0</v>
      </c>
      <c r="V1456">
        <f t="shared" si="138"/>
        <v>0</v>
      </c>
      <c r="W1456" t="str">
        <f t="shared" si="136"/>
        <v/>
      </c>
      <c r="X1456">
        <f t="shared" si="139"/>
        <v>724</v>
      </c>
      <c r="Y1456" t="e">
        <f>VLOOKUP(A1456,Klasses!$A$2:$B$100,2,FALSE)</f>
        <v>#N/A</v>
      </c>
      <c r="Z1456" t="s">
        <v>198</v>
      </c>
      <c r="AA1456">
        <f t="shared" si="134"/>
        <v>0</v>
      </c>
      <c r="AB1456">
        <f t="shared" si="137"/>
        <v>0</v>
      </c>
    </row>
    <row r="1457" spans="15:28" x14ac:dyDescent="0.25">
      <c r="O1457">
        <f t="shared" si="135"/>
        <v>0</v>
      </c>
      <c r="P1457">
        <f>VLOOKUP("M"&amp;TEXT(G1457,"0"),Punten!$A$1:$E$37,5,FALSE)</f>
        <v>0</v>
      </c>
      <c r="Q1457">
        <f>VLOOKUP("M"&amp;TEXT(H1457,"0"),Punten!$A$1:$E$37,5,FALSE)</f>
        <v>0</v>
      </c>
      <c r="R1457">
        <f>VLOOKUP("M"&amp;TEXT(I1457,"0"),Punten!$A$1:$E$37,5,FALSE)</f>
        <v>0</v>
      </c>
      <c r="S1457">
        <f>VLOOKUP("K"&amp;TEXT(M1457,"0"),Punten!$A$1:$E$37,5,FALSE)</f>
        <v>0</v>
      </c>
      <c r="T1457">
        <f>VLOOKUP("H"&amp;TEXT(L1457,"0"),Punten!$A$1:$E$37,5,FALSE)</f>
        <v>0</v>
      </c>
      <c r="U1457">
        <f>VLOOKUP("F"&amp;TEXT(M1457,"0"),Punten!$A$2:$E$158,5,FALSE)</f>
        <v>0</v>
      </c>
      <c r="V1457">
        <f t="shared" si="138"/>
        <v>0</v>
      </c>
      <c r="W1457" t="str">
        <f t="shared" si="136"/>
        <v/>
      </c>
      <c r="X1457">
        <f t="shared" si="139"/>
        <v>725</v>
      </c>
      <c r="Y1457" t="e">
        <f>VLOOKUP(A1457,Klasses!$A$2:$B$100,2,FALSE)</f>
        <v>#N/A</v>
      </c>
      <c r="Z1457" t="s">
        <v>198</v>
      </c>
      <c r="AA1457">
        <f t="shared" si="134"/>
        <v>0</v>
      </c>
      <c r="AB1457">
        <f t="shared" si="137"/>
        <v>0</v>
      </c>
    </row>
    <row r="1458" spans="15:28" x14ac:dyDescent="0.25">
      <c r="O1458">
        <f t="shared" si="135"/>
        <v>0</v>
      </c>
      <c r="P1458">
        <f>VLOOKUP("M"&amp;TEXT(G1458,"0"),Punten!$A$1:$E$37,5,FALSE)</f>
        <v>0</v>
      </c>
      <c r="Q1458">
        <f>VLOOKUP("M"&amp;TEXT(H1458,"0"),Punten!$A$1:$E$37,5,FALSE)</f>
        <v>0</v>
      </c>
      <c r="R1458">
        <f>VLOOKUP("M"&amp;TEXT(I1458,"0"),Punten!$A$1:$E$37,5,FALSE)</f>
        <v>0</v>
      </c>
      <c r="S1458">
        <f>VLOOKUP("K"&amp;TEXT(M1458,"0"),Punten!$A$1:$E$37,5,FALSE)</f>
        <v>0</v>
      </c>
      <c r="T1458">
        <f>VLOOKUP("H"&amp;TEXT(L1458,"0"),Punten!$A$1:$E$37,5,FALSE)</f>
        <v>0</v>
      </c>
      <c r="U1458">
        <f>VLOOKUP("F"&amp;TEXT(M1458,"0"),Punten!$A$2:$E$158,5,FALSE)</f>
        <v>0</v>
      </c>
      <c r="V1458">
        <f t="shared" si="138"/>
        <v>0</v>
      </c>
      <c r="W1458" t="str">
        <f t="shared" si="136"/>
        <v/>
      </c>
      <c r="X1458">
        <f t="shared" si="139"/>
        <v>726</v>
      </c>
      <c r="Y1458" t="e">
        <f>VLOOKUP(A1458,Klasses!$A$2:$B$100,2,FALSE)</f>
        <v>#N/A</v>
      </c>
      <c r="Z1458" t="s">
        <v>198</v>
      </c>
      <c r="AA1458">
        <f t="shared" ref="AA1458:AA1521" si="140">F1458</f>
        <v>0</v>
      </c>
      <c r="AB1458">
        <f t="shared" si="137"/>
        <v>0</v>
      </c>
    </row>
    <row r="1459" spans="15:28" x14ac:dyDescent="0.25">
      <c r="O1459">
        <f t="shared" si="135"/>
        <v>0</v>
      </c>
      <c r="P1459">
        <f>VLOOKUP("M"&amp;TEXT(G1459,"0"),Punten!$A$1:$E$37,5,FALSE)</f>
        <v>0</v>
      </c>
      <c r="Q1459">
        <f>VLOOKUP("M"&amp;TEXT(H1459,"0"),Punten!$A$1:$E$37,5,FALSE)</f>
        <v>0</v>
      </c>
      <c r="R1459">
        <f>VLOOKUP("M"&amp;TEXT(I1459,"0"),Punten!$A$1:$E$37,5,FALSE)</f>
        <v>0</v>
      </c>
      <c r="S1459">
        <f>VLOOKUP("K"&amp;TEXT(M1459,"0"),Punten!$A$1:$E$37,5,FALSE)</f>
        <v>0</v>
      </c>
      <c r="T1459">
        <f>VLOOKUP("H"&amp;TEXT(L1459,"0"),Punten!$A$1:$E$37,5,FALSE)</f>
        <v>0</v>
      </c>
      <c r="U1459">
        <f>VLOOKUP("F"&amp;TEXT(M1459,"0"),Punten!$A$2:$E$158,5,FALSE)</f>
        <v>0</v>
      </c>
      <c r="V1459">
        <f t="shared" si="138"/>
        <v>0</v>
      </c>
      <c r="W1459" t="str">
        <f t="shared" si="136"/>
        <v/>
      </c>
      <c r="X1459">
        <f t="shared" si="139"/>
        <v>727</v>
      </c>
      <c r="Y1459" t="e">
        <f>VLOOKUP(A1459,Klasses!$A$2:$B$100,2,FALSE)</f>
        <v>#N/A</v>
      </c>
      <c r="Z1459" t="s">
        <v>198</v>
      </c>
      <c r="AA1459">
        <f t="shared" si="140"/>
        <v>0</v>
      </c>
      <c r="AB1459">
        <f t="shared" si="137"/>
        <v>0</v>
      </c>
    </row>
    <row r="1460" spans="15:28" x14ac:dyDescent="0.25">
      <c r="O1460">
        <f t="shared" si="135"/>
        <v>0</v>
      </c>
      <c r="P1460">
        <f>VLOOKUP("M"&amp;TEXT(G1460,"0"),Punten!$A$1:$E$37,5,FALSE)</f>
        <v>0</v>
      </c>
      <c r="Q1460">
        <f>VLOOKUP("M"&amp;TEXT(H1460,"0"),Punten!$A$1:$E$37,5,FALSE)</f>
        <v>0</v>
      </c>
      <c r="R1460">
        <f>VLOOKUP("M"&amp;TEXT(I1460,"0"),Punten!$A$1:$E$37,5,FALSE)</f>
        <v>0</v>
      </c>
      <c r="S1460">
        <f>VLOOKUP("K"&amp;TEXT(M1460,"0"),Punten!$A$1:$E$37,5,FALSE)</f>
        <v>0</v>
      </c>
      <c r="T1460">
        <f>VLOOKUP("H"&amp;TEXT(L1460,"0"),Punten!$A$1:$E$37,5,FALSE)</f>
        <v>0</v>
      </c>
      <c r="U1460">
        <f>VLOOKUP("F"&amp;TEXT(M1460,"0"),Punten!$A$2:$E$158,5,FALSE)</f>
        <v>0</v>
      </c>
      <c r="V1460">
        <f t="shared" si="138"/>
        <v>0</v>
      </c>
      <c r="W1460" t="str">
        <f t="shared" si="136"/>
        <v/>
      </c>
      <c r="X1460">
        <f t="shared" si="139"/>
        <v>728</v>
      </c>
      <c r="Y1460" t="e">
        <f>VLOOKUP(A1460,Klasses!$A$2:$B$100,2,FALSE)</f>
        <v>#N/A</v>
      </c>
      <c r="Z1460" t="s">
        <v>198</v>
      </c>
      <c r="AA1460">
        <f t="shared" si="140"/>
        <v>0</v>
      </c>
      <c r="AB1460">
        <f t="shared" si="137"/>
        <v>0</v>
      </c>
    </row>
    <row r="1461" spans="15:28" x14ac:dyDescent="0.25">
      <c r="O1461">
        <f t="shared" si="135"/>
        <v>0</v>
      </c>
      <c r="P1461">
        <f>VLOOKUP("M"&amp;TEXT(G1461,"0"),Punten!$A$1:$E$37,5,FALSE)</f>
        <v>0</v>
      </c>
      <c r="Q1461">
        <f>VLOOKUP("M"&amp;TEXT(H1461,"0"),Punten!$A$1:$E$37,5,FALSE)</f>
        <v>0</v>
      </c>
      <c r="R1461">
        <f>VLOOKUP("M"&amp;TEXT(I1461,"0"),Punten!$A$1:$E$37,5,FALSE)</f>
        <v>0</v>
      </c>
      <c r="S1461">
        <f>VLOOKUP("K"&amp;TEXT(M1461,"0"),Punten!$A$1:$E$37,5,FALSE)</f>
        <v>0</v>
      </c>
      <c r="T1461">
        <f>VLOOKUP("H"&amp;TEXT(L1461,"0"),Punten!$A$1:$E$37,5,FALSE)</f>
        <v>0</v>
      </c>
      <c r="U1461">
        <f>VLOOKUP("F"&amp;TEXT(M1461,"0"),Punten!$A$2:$E$158,5,FALSE)</f>
        <v>0</v>
      </c>
      <c r="V1461">
        <f t="shared" si="138"/>
        <v>0</v>
      </c>
      <c r="W1461" t="str">
        <f t="shared" si="136"/>
        <v/>
      </c>
      <c r="X1461">
        <f t="shared" si="139"/>
        <v>729</v>
      </c>
      <c r="Y1461" t="e">
        <f>VLOOKUP(A1461,Klasses!$A$2:$B$100,2,FALSE)</f>
        <v>#N/A</v>
      </c>
      <c r="Z1461" t="s">
        <v>198</v>
      </c>
      <c r="AA1461">
        <f t="shared" si="140"/>
        <v>0</v>
      </c>
      <c r="AB1461">
        <f t="shared" si="137"/>
        <v>0</v>
      </c>
    </row>
    <row r="1462" spans="15:28" x14ac:dyDescent="0.25">
      <c r="O1462">
        <f t="shared" si="135"/>
        <v>0</v>
      </c>
      <c r="P1462">
        <f>VLOOKUP("M"&amp;TEXT(G1462,"0"),Punten!$A$1:$E$37,5,FALSE)</f>
        <v>0</v>
      </c>
      <c r="Q1462">
        <f>VLOOKUP("M"&amp;TEXT(H1462,"0"),Punten!$A$1:$E$37,5,FALSE)</f>
        <v>0</v>
      </c>
      <c r="R1462">
        <f>VLOOKUP("M"&amp;TEXT(I1462,"0"),Punten!$A$1:$E$37,5,FALSE)</f>
        <v>0</v>
      </c>
      <c r="S1462">
        <f>VLOOKUP("K"&amp;TEXT(M1462,"0"),Punten!$A$1:$E$37,5,FALSE)</f>
        <v>0</v>
      </c>
      <c r="T1462">
        <f>VLOOKUP("H"&amp;TEXT(L1462,"0"),Punten!$A$1:$E$37,5,FALSE)</f>
        <v>0</v>
      </c>
      <c r="U1462">
        <f>VLOOKUP("F"&amp;TEXT(M1462,"0"),Punten!$A$2:$E$158,5,FALSE)</f>
        <v>0</v>
      </c>
      <c r="V1462">
        <f t="shared" si="138"/>
        <v>0</v>
      </c>
      <c r="W1462" t="str">
        <f t="shared" si="136"/>
        <v/>
      </c>
      <c r="X1462">
        <f t="shared" si="139"/>
        <v>730</v>
      </c>
      <c r="Y1462" t="e">
        <f>VLOOKUP(A1462,Klasses!$A$2:$B$100,2,FALSE)</f>
        <v>#N/A</v>
      </c>
      <c r="Z1462" t="s">
        <v>198</v>
      </c>
      <c r="AA1462">
        <f t="shared" si="140"/>
        <v>0</v>
      </c>
      <c r="AB1462">
        <f t="shared" si="137"/>
        <v>0</v>
      </c>
    </row>
    <row r="1463" spans="15:28" x14ac:dyDescent="0.25">
      <c r="O1463">
        <f t="shared" si="135"/>
        <v>0</v>
      </c>
      <c r="P1463">
        <f>VLOOKUP("M"&amp;TEXT(G1463,"0"),Punten!$A$1:$E$37,5,FALSE)</f>
        <v>0</v>
      </c>
      <c r="Q1463">
        <f>VLOOKUP("M"&amp;TEXT(H1463,"0"),Punten!$A$1:$E$37,5,FALSE)</f>
        <v>0</v>
      </c>
      <c r="R1463">
        <f>VLOOKUP("M"&amp;TEXT(I1463,"0"),Punten!$A$1:$E$37,5,FALSE)</f>
        <v>0</v>
      </c>
      <c r="S1463">
        <f>VLOOKUP("K"&amp;TEXT(M1463,"0"),Punten!$A$1:$E$37,5,FALSE)</f>
        <v>0</v>
      </c>
      <c r="T1463">
        <f>VLOOKUP("H"&amp;TEXT(L1463,"0"),Punten!$A$1:$E$37,5,FALSE)</f>
        <v>0</v>
      </c>
      <c r="U1463">
        <f>VLOOKUP("F"&amp;TEXT(M1463,"0"),Punten!$A$2:$E$158,5,FALSE)</f>
        <v>0</v>
      </c>
      <c r="V1463">
        <f t="shared" si="138"/>
        <v>0</v>
      </c>
      <c r="W1463" t="str">
        <f t="shared" si="136"/>
        <v/>
      </c>
      <c r="X1463">
        <f t="shared" si="139"/>
        <v>731</v>
      </c>
      <c r="Y1463" t="e">
        <f>VLOOKUP(A1463,Klasses!$A$2:$B$100,2,FALSE)</f>
        <v>#N/A</v>
      </c>
      <c r="Z1463" t="s">
        <v>198</v>
      </c>
      <c r="AA1463">
        <f t="shared" si="140"/>
        <v>0</v>
      </c>
      <c r="AB1463">
        <f t="shared" si="137"/>
        <v>0</v>
      </c>
    </row>
    <row r="1464" spans="15:28" x14ac:dyDescent="0.25">
      <c r="O1464">
        <f t="shared" si="135"/>
        <v>0</v>
      </c>
      <c r="P1464">
        <f>VLOOKUP("M"&amp;TEXT(G1464,"0"),Punten!$A$1:$E$37,5,FALSE)</f>
        <v>0</v>
      </c>
      <c r="Q1464">
        <f>VLOOKUP("M"&amp;TEXT(H1464,"0"),Punten!$A$1:$E$37,5,FALSE)</f>
        <v>0</v>
      </c>
      <c r="R1464">
        <f>VLOOKUP("M"&amp;TEXT(I1464,"0"),Punten!$A$1:$E$37,5,FALSE)</f>
        <v>0</v>
      </c>
      <c r="S1464">
        <f>VLOOKUP("K"&amp;TEXT(M1464,"0"),Punten!$A$1:$E$37,5,FALSE)</f>
        <v>0</v>
      </c>
      <c r="T1464">
        <f>VLOOKUP("H"&amp;TEXT(L1464,"0"),Punten!$A$1:$E$37,5,FALSE)</f>
        <v>0</v>
      </c>
      <c r="U1464">
        <f>VLOOKUP("F"&amp;TEXT(M1464,"0"),Punten!$A$2:$E$158,5,FALSE)</f>
        <v>0</v>
      </c>
      <c r="V1464">
        <f t="shared" si="138"/>
        <v>0</v>
      </c>
      <c r="W1464" t="str">
        <f t="shared" si="136"/>
        <v/>
      </c>
      <c r="X1464">
        <f t="shared" si="139"/>
        <v>732</v>
      </c>
      <c r="Y1464" t="e">
        <f>VLOOKUP(A1464,Klasses!$A$2:$B$100,2,FALSE)</f>
        <v>#N/A</v>
      </c>
      <c r="Z1464" t="s">
        <v>198</v>
      </c>
      <c r="AA1464">
        <f t="shared" si="140"/>
        <v>0</v>
      </c>
      <c r="AB1464">
        <f t="shared" si="137"/>
        <v>0</v>
      </c>
    </row>
    <row r="1465" spans="15:28" x14ac:dyDescent="0.25">
      <c r="O1465">
        <f t="shared" si="135"/>
        <v>0</v>
      </c>
      <c r="P1465">
        <f>VLOOKUP("M"&amp;TEXT(G1465,"0"),Punten!$A$1:$E$37,5,FALSE)</f>
        <v>0</v>
      </c>
      <c r="Q1465">
        <f>VLOOKUP("M"&amp;TEXT(H1465,"0"),Punten!$A$1:$E$37,5,FALSE)</f>
        <v>0</v>
      </c>
      <c r="R1465">
        <f>VLOOKUP("M"&amp;TEXT(I1465,"0"),Punten!$A$1:$E$37,5,FALSE)</f>
        <v>0</v>
      </c>
      <c r="S1465">
        <f>VLOOKUP("K"&amp;TEXT(M1465,"0"),Punten!$A$1:$E$37,5,FALSE)</f>
        <v>0</v>
      </c>
      <c r="T1465">
        <f>VLOOKUP("H"&amp;TEXT(L1465,"0"),Punten!$A$1:$E$37,5,FALSE)</f>
        <v>0</v>
      </c>
      <c r="U1465">
        <f>VLOOKUP("F"&amp;TEXT(M1465,"0"),Punten!$A$2:$E$158,5,FALSE)</f>
        <v>0</v>
      </c>
      <c r="V1465">
        <f t="shared" si="138"/>
        <v>0</v>
      </c>
      <c r="W1465" t="str">
        <f t="shared" si="136"/>
        <v/>
      </c>
      <c r="X1465">
        <f t="shared" si="139"/>
        <v>733</v>
      </c>
      <c r="Y1465" t="e">
        <f>VLOOKUP(A1465,Klasses!$A$2:$B$100,2,FALSE)</f>
        <v>#N/A</v>
      </c>
      <c r="Z1465" t="s">
        <v>198</v>
      </c>
      <c r="AA1465">
        <f t="shared" si="140"/>
        <v>0</v>
      </c>
      <c r="AB1465">
        <f t="shared" si="137"/>
        <v>0</v>
      </c>
    </row>
    <row r="1466" spans="15:28" x14ac:dyDescent="0.25">
      <c r="O1466">
        <f t="shared" si="135"/>
        <v>0</v>
      </c>
      <c r="P1466">
        <f>VLOOKUP("M"&amp;TEXT(G1466,"0"),Punten!$A$1:$E$37,5,FALSE)</f>
        <v>0</v>
      </c>
      <c r="Q1466">
        <f>VLOOKUP("M"&amp;TEXT(H1466,"0"),Punten!$A$1:$E$37,5,FALSE)</f>
        <v>0</v>
      </c>
      <c r="R1466">
        <f>VLOOKUP("M"&amp;TEXT(I1466,"0"),Punten!$A$1:$E$37,5,FALSE)</f>
        <v>0</v>
      </c>
      <c r="S1466">
        <f>VLOOKUP("K"&amp;TEXT(M1466,"0"),Punten!$A$1:$E$37,5,FALSE)</f>
        <v>0</v>
      </c>
      <c r="T1466">
        <f>VLOOKUP("H"&amp;TEXT(L1466,"0"),Punten!$A$1:$E$37,5,FALSE)</f>
        <v>0</v>
      </c>
      <c r="U1466">
        <f>VLOOKUP("F"&amp;TEXT(M1466,"0"),Punten!$A$2:$E$158,5,FALSE)</f>
        <v>0</v>
      </c>
      <c r="V1466">
        <f t="shared" si="138"/>
        <v>0</v>
      </c>
      <c r="W1466" t="str">
        <f t="shared" si="136"/>
        <v/>
      </c>
      <c r="X1466">
        <f t="shared" si="139"/>
        <v>734</v>
      </c>
      <c r="Y1466" t="e">
        <f>VLOOKUP(A1466,Klasses!$A$2:$B$100,2,FALSE)</f>
        <v>#N/A</v>
      </c>
      <c r="Z1466" t="s">
        <v>198</v>
      </c>
      <c r="AA1466">
        <f t="shared" si="140"/>
        <v>0</v>
      </c>
      <c r="AB1466">
        <f t="shared" si="137"/>
        <v>0</v>
      </c>
    </row>
    <row r="1467" spans="15:28" x14ac:dyDescent="0.25">
      <c r="O1467">
        <f t="shared" si="135"/>
        <v>0</v>
      </c>
      <c r="P1467">
        <f>VLOOKUP("M"&amp;TEXT(G1467,"0"),Punten!$A$1:$E$37,5,FALSE)</f>
        <v>0</v>
      </c>
      <c r="Q1467">
        <f>VLOOKUP("M"&amp;TEXT(H1467,"0"),Punten!$A$1:$E$37,5,FALSE)</f>
        <v>0</v>
      </c>
      <c r="R1467">
        <f>VLOOKUP("M"&amp;TEXT(I1467,"0"),Punten!$A$1:$E$37,5,FALSE)</f>
        <v>0</v>
      </c>
      <c r="S1467">
        <f>VLOOKUP("K"&amp;TEXT(M1467,"0"),Punten!$A$1:$E$37,5,FALSE)</f>
        <v>0</v>
      </c>
      <c r="T1467">
        <f>VLOOKUP("H"&amp;TEXT(L1467,"0"),Punten!$A$1:$E$37,5,FALSE)</f>
        <v>0</v>
      </c>
      <c r="U1467">
        <f>VLOOKUP("F"&amp;TEXT(M1467,"0"),Punten!$A$2:$E$158,5,FALSE)</f>
        <v>0</v>
      </c>
      <c r="V1467">
        <f t="shared" si="138"/>
        <v>0</v>
      </c>
      <c r="W1467" t="str">
        <f t="shared" si="136"/>
        <v/>
      </c>
      <c r="X1467">
        <f t="shared" si="139"/>
        <v>735</v>
      </c>
      <c r="Y1467" t="e">
        <f>VLOOKUP(A1467,Klasses!$A$2:$B$100,2,FALSE)</f>
        <v>#N/A</v>
      </c>
      <c r="Z1467" t="s">
        <v>198</v>
      </c>
      <c r="AA1467">
        <f t="shared" si="140"/>
        <v>0</v>
      </c>
      <c r="AB1467">
        <f t="shared" si="137"/>
        <v>0</v>
      </c>
    </row>
    <row r="1468" spans="15:28" x14ac:dyDescent="0.25">
      <c r="O1468">
        <f t="shared" si="135"/>
        <v>0</v>
      </c>
      <c r="P1468">
        <f>VLOOKUP("M"&amp;TEXT(G1468,"0"),Punten!$A$1:$E$37,5,FALSE)</f>
        <v>0</v>
      </c>
      <c r="Q1468">
        <f>VLOOKUP("M"&amp;TEXT(H1468,"0"),Punten!$A$1:$E$37,5,FALSE)</f>
        <v>0</v>
      </c>
      <c r="R1468">
        <f>VLOOKUP("M"&amp;TEXT(I1468,"0"),Punten!$A$1:$E$37,5,FALSE)</f>
        <v>0</v>
      </c>
      <c r="S1468">
        <f>VLOOKUP("K"&amp;TEXT(M1468,"0"),Punten!$A$1:$E$37,5,FALSE)</f>
        <v>0</v>
      </c>
      <c r="T1468">
        <f>VLOOKUP("H"&amp;TEXT(L1468,"0"),Punten!$A$1:$E$37,5,FALSE)</f>
        <v>0</v>
      </c>
      <c r="U1468">
        <f>VLOOKUP("F"&amp;TEXT(M1468,"0"),Punten!$A$2:$E$158,5,FALSE)</f>
        <v>0</v>
      </c>
      <c r="V1468">
        <f t="shared" si="138"/>
        <v>0</v>
      </c>
      <c r="W1468" t="str">
        <f t="shared" si="136"/>
        <v/>
      </c>
      <c r="X1468">
        <f t="shared" si="139"/>
        <v>736</v>
      </c>
      <c r="Y1468" t="e">
        <f>VLOOKUP(A1468,Klasses!$A$2:$B$100,2,FALSE)</f>
        <v>#N/A</v>
      </c>
      <c r="Z1468" t="s">
        <v>198</v>
      </c>
      <c r="AA1468">
        <f t="shared" si="140"/>
        <v>0</v>
      </c>
      <c r="AB1468">
        <f t="shared" si="137"/>
        <v>0</v>
      </c>
    </row>
    <row r="1469" spans="15:28" x14ac:dyDescent="0.25">
      <c r="O1469">
        <f t="shared" si="135"/>
        <v>0</v>
      </c>
      <c r="P1469">
        <f>VLOOKUP("M"&amp;TEXT(G1469,"0"),Punten!$A$1:$E$37,5,FALSE)</f>
        <v>0</v>
      </c>
      <c r="Q1469">
        <f>VLOOKUP("M"&amp;TEXT(H1469,"0"),Punten!$A$1:$E$37,5,FALSE)</f>
        <v>0</v>
      </c>
      <c r="R1469">
        <f>VLOOKUP("M"&amp;TEXT(I1469,"0"),Punten!$A$1:$E$37,5,FALSE)</f>
        <v>0</v>
      </c>
      <c r="S1469">
        <f>VLOOKUP("K"&amp;TEXT(M1469,"0"),Punten!$A$1:$E$37,5,FALSE)</f>
        <v>0</v>
      </c>
      <c r="T1469">
        <f>VLOOKUP("H"&amp;TEXT(L1469,"0"),Punten!$A$1:$E$37,5,FALSE)</f>
        <v>0</v>
      </c>
      <c r="U1469">
        <f>VLOOKUP("F"&amp;TEXT(M1469,"0"),Punten!$A$2:$E$158,5,FALSE)</f>
        <v>0</v>
      </c>
      <c r="V1469">
        <f t="shared" si="138"/>
        <v>0</v>
      </c>
      <c r="W1469" t="str">
        <f t="shared" si="136"/>
        <v/>
      </c>
      <c r="X1469">
        <f t="shared" si="139"/>
        <v>737</v>
      </c>
      <c r="Y1469" t="e">
        <f>VLOOKUP(A1469,Klasses!$A$2:$B$100,2,FALSE)</f>
        <v>#N/A</v>
      </c>
      <c r="Z1469" t="s">
        <v>198</v>
      </c>
      <c r="AA1469">
        <f t="shared" si="140"/>
        <v>0</v>
      </c>
      <c r="AB1469">
        <f t="shared" si="137"/>
        <v>0</v>
      </c>
    </row>
    <row r="1470" spans="15:28" x14ac:dyDescent="0.25">
      <c r="O1470">
        <f t="shared" si="135"/>
        <v>0</v>
      </c>
      <c r="P1470">
        <f>VLOOKUP("M"&amp;TEXT(G1470,"0"),Punten!$A$1:$E$37,5,FALSE)</f>
        <v>0</v>
      </c>
      <c r="Q1470">
        <f>VLOOKUP("M"&amp;TEXT(H1470,"0"),Punten!$A$1:$E$37,5,FALSE)</f>
        <v>0</v>
      </c>
      <c r="R1470">
        <f>VLOOKUP("M"&amp;TEXT(I1470,"0"),Punten!$A$1:$E$37,5,FALSE)</f>
        <v>0</v>
      </c>
      <c r="S1470">
        <f>VLOOKUP("K"&amp;TEXT(M1470,"0"),Punten!$A$1:$E$37,5,FALSE)</f>
        <v>0</v>
      </c>
      <c r="T1470">
        <f>VLOOKUP("H"&amp;TEXT(L1470,"0"),Punten!$A$1:$E$37,5,FALSE)</f>
        <v>0</v>
      </c>
      <c r="U1470">
        <f>VLOOKUP("F"&amp;TEXT(M1470,"0"),Punten!$A$2:$E$158,5,FALSE)</f>
        <v>0</v>
      </c>
      <c r="V1470">
        <f t="shared" si="138"/>
        <v>0</v>
      </c>
      <c r="W1470" t="str">
        <f t="shared" si="136"/>
        <v/>
      </c>
      <c r="X1470">
        <f t="shared" si="139"/>
        <v>738</v>
      </c>
      <c r="Y1470" t="e">
        <f>VLOOKUP(A1470,Klasses!$A$2:$B$100,2,FALSE)</f>
        <v>#N/A</v>
      </c>
      <c r="Z1470" t="s">
        <v>198</v>
      </c>
      <c r="AA1470">
        <f t="shared" si="140"/>
        <v>0</v>
      </c>
      <c r="AB1470">
        <f t="shared" si="137"/>
        <v>0</v>
      </c>
    </row>
    <row r="1471" spans="15:28" x14ac:dyDescent="0.25">
      <c r="O1471">
        <f t="shared" si="135"/>
        <v>0</v>
      </c>
      <c r="P1471">
        <f>VLOOKUP("M"&amp;TEXT(G1471,"0"),Punten!$A$1:$E$37,5,FALSE)</f>
        <v>0</v>
      </c>
      <c r="Q1471">
        <f>VLOOKUP("M"&amp;TEXT(H1471,"0"),Punten!$A$1:$E$37,5,FALSE)</f>
        <v>0</v>
      </c>
      <c r="R1471">
        <f>VLOOKUP("M"&amp;TEXT(I1471,"0"),Punten!$A$1:$E$37,5,FALSE)</f>
        <v>0</v>
      </c>
      <c r="S1471">
        <f>VLOOKUP("K"&amp;TEXT(M1471,"0"),Punten!$A$1:$E$37,5,FALSE)</f>
        <v>0</v>
      </c>
      <c r="T1471">
        <f>VLOOKUP("H"&amp;TEXT(L1471,"0"),Punten!$A$1:$E$37,5,FALSE)</f>
        <v>0</v>
      </c>
      <c r="U1471">
        <f>VLOOKUP("F"&amp;TEXT(M1471,"0"),Punten!$A$2:$E$158,5,FALSE)</f>
        <v>0</v>
      </c>
      <c r="V1471">
        <f t="shared" si="138"/>
        <v>0</v>
      </c>
      <c r="W1471" t="str">
        <f t="shared" si="136"/>
        <v/>
      </c>
      <c r="X1471">
        <f t="shared" si="139"/>
        <v>739</v>
      </c>
      <c r="Y1471" t="e">
        <f>VLOOKUP(A1471,Klasses!$A$2:$B$100,2,FALSE)</f>
        <v>#N/A</v>
      </c>
      <c r="Z1471" t="s">
        <v>198</v>
      </c>
      <c r="AA1471">
        <f t="shared" si="140"/>
        <v>0</v>
      </c>
      <c r="AB1471">
        <f t="shared" si="137"/>
        <v>0</v>
      </c>
    </row>
    <row r="1472" spans="15:28" x14ac:dyDescent="0.25">
      <c r="O1472">
        <f t="shared" si="135"/>
        <v>0</v>
      </c>
      <c r="P1472">
        <f>VLOOKUP("M"&amp;TEXT(G1472,"0"),Punten!$A$1:$E$37,5,FALSE)</f>
        <v>0</v>
      </c>
      <c r="Q1472">
        <f>VLOOKUP("M"&amp;TEXT(H1472,"0"),Punten!$A$1:$E$37,5,FALSE)</f>
        <v>0</v>
      </c>
      <c r="R1472">
        <f>VLOOKUP("M"&amp;TEXT(I1472,"0"),Punten!$A$1:$E$37,5,FALSE)</f>
        <v>0</v>
      </c>
      <c r="S1472">
        <f>VLOOKUP("K"&amp;TEXT(M1472,"0"),Punten!$A$1:$E$37,5,FALSE)</f>
        <v>0</v>
      </c>
      <c r="T1472">
        <f>VLOOKUP("H"&amp;TEXT(L1472,"0"),Punten!$A$1:$E$37,5,FALSE)</f>
        <v>0</v>
      </c>
      <c r="U1472">
        <f>VLOOKUP("F"&amp;TEXT(M1472,"0"),Punten!$A$2:$E$158,5,FALSE)</f>
        <v>0</v>
      </c>
      <c r="V1472">
        <f t="shared" si="138"/>
        <v>0</v>
      </c>
      <c r="W1472" t="str">
        <f t="shared" si="136"/>
        <v/>
      </c>
      <c r="X1472">
        <f t="shared" si="139"/>
        <v>740</v>
      </c>
      <c r="Y1472" t="e">
        <f>VLOOKUP(A1472,Klasses!$A$2:$B$100,2,FALSE)</f>
        <v>#N/A</v>
      </c>
      <c r="Z1472" t="s">
        <v>198</v>
      </c>
      <c r="AA1472">
        <f t="shared" si="140"/>
        <v>0</v>
      </c>
      <c r="AB1472">
        <f t="shared" si="137"/>
        <v>0</v>
      </c>
    </row>
    <row r="1473" spans="15:28" x14ac:dyDescent="0.25">
      <c r="O1473">
        <f t="shared" si="135"/>
        <v>0</v>
      </c>
      <c r="P1473">
        <f>VLOOKUP("M"&amp;TEXT(G1473,"0"),Punten!$A$1:$E$37,5,FALSE)</f>
        <v>0</v>
      </c>
      <c r="Q1473">
        <f>VLOOKUP("M"&amp;TEXT(H1473,"0"),Punten!$A$1:$E$37,5,FALSE)</f>
        <v>0</v>
      </c>
      <c r="R1473">
        <f>VLOOKUP("M"&amp;TEXT(I1473,"0"),Punten!$A$1:$E$37,5,FALSE)</f>
        <v>0</v>
      </c>
      <c r="S1473">
        <f>VLOOKUP("K"&amp;TEXT(M1473,"0"),Punten!$A$1:$E$37,5,FALSE)</f>
        <v>0</v>
      </c>
      <c r="T1473">
        <f>VLOOKUP("H"&amp;TEXT(L1473,"0"),Punten!$A$1:$E$37,5,FALSE)</f>
        <v>0</v>
      </c>
      <c r="U1473">
        <f>VLOOKUP("F"&amp;TEXT(M1473,"0"),Punten!$A$2:$E$158,5,FALSE)</f>
        <v>0</v>
      </c>
      <c r="V1473">
        <f t="shared" si="138"/>
        <v>0</v>
      </c>
      <c r="W1473" t="str">
        <f t="shared" si="136"/>
        <v/>
      </c>
      <c r="X1473">
        <f t="shared" si="139"/>
        <v>741</v>
      </c>
      <c r="Y1473" t="e">
        <f>VLOOKUP(A1473,Klasses!$A$2:$B$100,2,FALSE)</f>
        <v>#N/A</v>
      </c>
      <c r="Z1473" t="s">
        <v>198</v>
      </c>
      <c r="AA1473">
        <f t="shared" si="140"/>
        <v>0</v>
      </c>
      <c r="AB1473">
        <f t="shared" si="137"/>
        <v>0</v>
      </c>
    </row>
    <row r="1474" spans="15:28" x14ac:dyDescent="0.25">
      <c r="O1474">
        <f t="shared" ref="O1474:O1537" si="141">COUNTIF($W$2:$W$5,W1474)</f>
        <v>0</v>
      </c>
      <c r="P1474">
        <f>VLOOKUP("M"&amp;TEXT(G1474,"0"),Punten!$A$1:$E$37,5,FALSE)</f>
        <v>0</v>
      </c>
      <c r="Q1474">
        <f>VLOOKUP("M"&amp;TEXT(H1474,"0"),Punten!$A$1:$E$37,5,FALSE)</f>
        <v>0</v>
      </c>
      <c r="R1474">
        <f>VLOOKUP("M"&amp;TEXT(I1474,"0"),Punten!$A$1:$E$37,5,FALSE)</f>
        <v>0</v>
      </c>
      <c r="S1474">
        <f>VLOOKUP("K"&amp;TEXT(M1474,"0"),Punten!$A$1:$E$37,5,FALSE)</f>
        <v>0</v>
      </c>
      <c r="T1474">
        <f>VLOOKUP("H"&amp;TEXT(L1474,"0"),Punten!$A$1:$E$37,5,FALSE)</f>
        <v>0</v>
      </c>
      <c r="U1474">
        <f>VLOOKUP("F"&amp;TEXT(M1474,"0"),Punten!$A$2:$E$158,5,FALSE)</f>
        <v>0</v>
      </c>
      <c r="V1474">
        <f t="shared" si="138"/>
        <v>0</v>
      </c>
      <c r="W1474" t="str">
        <f t="shared" ref="W1474:W1537" si="142">N1474&amp;A1474</f>
        <v/>
      </c>
      <c r="X1474">
        <f t="shared" si="139"/>
        <v>742</v>
      </c>
      <c r="Y1474" t="e">
        <f>VLOOKUP(A1474,Klasses!$A$2:$B$100,2,FALSE)</f>
        <v>#N/A</v>
      </c>
      <c r="Z1474" t="s">
        <v>198</v>
      </c>
      <c r="AA1474">
        <f t="shared" si="140"/>
        <v>0</v>
      </c>
      <c r="AB1474">
        <f t="shared" ref="AB1474:AB1537" si="143">D1474</f>
        <v>0</v>
      </c>
    </row>
    <row r="1475" spans="15:28" x14ac:dyDescent="0.25">
      <c r="O1475">
        <f t="shared" si="141"/>
        <v>0</v>
      </c>
      <c r="P1475">
        <f>VLOOKUP("M"&amp;TEXT(G1475,"0"),Punten!$A$1:$E$37,5,FALSE)</f>
        <v>0</v>
      </c>
      <c r="Q1475">
        <f>VLOOKUP("M"&amp;TEXT(H1475,"0"),Punten!$A$1:$E$37,5,FALSE)</f>
        <v>0</v>
      </c>
      <c r="R1475">
        <f>VLOOKUP("M"&amp;TEXT(I1475,"0"),Punten!$A$1:$E$37,5,FALSE)</f>
        <v>0</v>
      </c>
      <c r="S1475">
        <f>VLOOKUP("K"&amp;TEXT(M1475,"0"),Punten!$A$1:$E$37,5,FALSE)</f>
        <v>0</v>
      </c>
      <c r="T1475">
        <f>VLOOKUP("H"&amp;TEXT(L1475,"0"),Punten!$A$1:$E$37,5,FALSE)</f>
        <v>0</v>
      </c>
      <c r="U1475">
        <f>VLOOKUP("F"&amp;TEXT(M1475,"0"),Punten!$A$2:$E$158,5,FALSE)</f>
        <v>0</v>
      </c>
      <c r="V1475">
        <f t="shared" si="138"/>
        <v>0</v>
      </c>
      <c r="W1475" t="str">
        <f t="shared" si="142"/>
        <v/>
      </c>
      <c r="X1475">
        <f t="shared" si="139"/>
        <v>743</v>
      </c>
      <c r="Y1475" t="e">
        <f>VLOOKUP(A1475,Klasses!$A$2:$B$100,2,FALSE)</f>
        <v>#N/A</v>
      </c>
      <c r="Z1475" t="s">
        <v>198</v>
      </c>
      <c r="AA1475">
        <f t="shared" si="140"/>
        <v>0</v>
      </c>
      <c r="AB1475">
        <f t="shared" si="143"/>
        <v>0</v>
      </c>
    </row>
    <row r="1476" spans="15:28" x14ac:dyDescent="0.25">
      <c r="O1476">
        <f t="shared" si="141"/>
        <v>0</v>
      </c>
      <c r="P1476">
        <f>VLOOKUP("M"&amp;TEXT(G1476,"0"),Punten!$A$1:$E$37,5,FALSE)</f>
        <v>0</v>
      </c>
      <c r="Q1476">
        <f>VLOOKUP("M"&amp;TEXT(H1476,"0"),Punten!$A$1:$E$37,5,FALSE)</f>
        <v>0</v>
      </c>
      <c r="R1476">
        <f>VLOOKUP("M"&amp;TEXT(I1476,"0"),Punten!$A$1:$E$37,5,FALSE)</f>
        <v>0</v>
      </c>
      <c r="S1476">
        <f>VLOOKUP("K"&amp;TEXT(M1476,"0"),Punten!$A$1:$E$37,5,FALSE)</f>
        <v>0</v>
      </c>
      <c r="T1476">
        <f>VLOOKUP("H"&amp;TEXT(L1476,"0"),Punten!$A$1:$E$37,5,FALSE)</f>
        <v>0</v>
      </c>
      <c r="U1476">
        <f>VLOOKUP("F"&amp;TEXT(M1476,"0"),Punten!$A$2:$E$158,5,FALSE)</f>
        <v>0</v>
      </c>
      <c r="V1476">
        <f t="shared" si="138"/>
        <v>0</v>
      </c>
      <c r="W1476" t="str">
        <f t="shared" si="142"/>
        <v/>
      </c>
      <c r="X1476">
        <f t="shared" si="139"/>
        <v>744</v>
      </c>
      <c r="Y1476" t="e">
        <f>VLOOKUP(A1476,Klasses!$A$2:$B$100,2,FALSE)</f>
        <v>#N/A</v>
      </c>
      <c r="Z1476" t="s">
        <v>198</v>
      </c>
      <c r="AA1476">
        <f t="shared" si="140"/>
        <v>0</v>
      </c>
      <c r="AB1476">
        <f t="shared" si="143"/>
        <v>0</v>
      </c>
    </row>
    <row r="1477" spans="15:28" x14ac:dyDescent="0.25">
      <c r="O1477">
        <f t="shared" si="141"/>
        <v>0</v>
      </c>
      <c r="P1477">
        <f>VLOOKUP("M"&amp;TEXT(G1477,"0"),Punten!$A$1:$E$37,5,FALSE)</f>
        <v>0</v>
      </c>
      <c r="Q1477">
        <f>VLOOKUP("M"&amp;TEXT(H1477,"0"),Punten!$A$1:$E$37,5,FALSE)</f>
        <v>0</v>
      </c>
      <c r="R1477">
        <f>VLOOKUP("M"&amp;TEXT(I1477,"0"),Punten!$A$1:$E$37,5,FALSE)</f>
        <v>0</v>
      </c>
      <c r="S1477">
        <f>VLOOKUP("K"&amp;TEXT(M1477,"0"),Punten!$A$1:$E$37,5,FALSE)</f>
        <v>0</v>
      </c>
      <c r="T1477">
        <f>VLOOKUP("H"&amp;TEXT(L1477,"0"),Punten!$A$1:$E$37,5,FALSE)</f>
        <v>0</v>
      </c>
      <c r="U1477">
        <f>VLOOKUP("F"&amp;TEXT(M1477,"0"),Punten!$A$2:$E$158,5,FALSE)</f>
        <v>0</v>
      </c>
      <c r="V1477">
        <f t="shared" si="138"/>
        <v>0</v>
      </c>
      <c r="W1477" t="str">
        <f t="shared" si="142"/>
        <v/>
      </c>
      <c r="X1477">
        <f t="shared" si="139"/>
        <v>745</v>
      </c>
      <c r="Y1477" t="e">
        <f>VLOOKUP(A1477,Klasses!$A$2:$B$100,2,FALSE)</f>
        <v>#N/A</v>
      </c>
      <c r="Z1477" t="s">
        <v>198</v>
      </c>
      <c r="AA1477">
        <f t="shared" si="140"/>
        <v>0</v>
      </c>
      <c r="AB1477">
        <f t="shared" si="143"/>
        <v>0</v>
      </c>
    </row>
    <row r="1478" spans="15:28" x14ac:dyDescent="0.25">
      <c r="O1478">
        <f t="shared" si="141"/>
        <v>0</v>
      </c>
      <c r="P1478">
        <f>VLOOKUP("M"&amp;TEXT(G1478,"0"),Punten!$A$1:$E$37,5,FALSE)</f>
        <v>0</v>
      </c>
      <c r="Q1478">
        <f>VLOOKUP("M"&amp;TEXT(H1478,"0"),Punten!$A$1:$E$37,5,FALSE)</f>
        <v>0</v>
      </c>
      <c r="R1478">
        <f>VLOOKUP("M"&amp;TEXT(I1478,"0"),Punten!$A$1:$E$37,5,FALSE)</f>
        <v>0</v>
      </c>
      <c r="S1478">
        <f>VLOOKUP("K"&amp;TEXT(M1478,"0"),Punten!$A$1:$E$37,5,FALSE)</f>
        <v>0</v>
      </c>
      <c r="T1478">
        <f>VLOOKUP("H"&amp;TEXT(L1478,"0"),Punten!$A$1:$E$37,5,FALSE)</f>
        <v>0</v>
      </c>
      <c r="U1478">
        <f>VLOOKUP("F"&amp;TEXT(M1478,"0"),Punten!$A$2:$E$158,5,FALSE)</f>
        <v>0</v>
      </c>
      <c r="V1478">
        <f t="shared" si="138"/>
        <v>0</v>
      </c>
      <c r="W1478" t="str">
        <f t="shared" si="142"/>
        <v/>
      </c>
      <c r="X1478">
        <f t="shared" si="139"/>
        <v>746</v>
      </c>
      <c r="Y1478" t="e">
        <f>VLOOKUP(A1478,Klasses!$A$2:$B$100,2,FALSE)</f>
        <v>#N/A</v>
      </c>
      <c r="Z1478" t="s">
        <v>198</v>
      </c>
      <c r="AA1478">
        <f t="shared" si="140"/>
        <v>0</v>
      </c>
      <c r="AB1478">
        <f t="shared" si="143"/>
        <v>0</v>
      </c>
    </row>
    <row r="1479" spans="15:28" x14ac:dyDescent="0.25">
      <c r="O1479">
        <f t="shared" si="141"/>
        <v>0</v>
      </c>
      <c r="P1479">
        <f>VLOOKUP("M"&amp;TEXT(G1479,"0"),Punten!$A$1:$E$37,5,FALSE)</f>
        <v>0</v>
      </c>
      <c r="Q1479">
        <f>VLOOKUP("M"&amp;TEXT(H1479,"0"),Punten!$A$1:$E$37,5,FALSE)</f>
        <v>0</v>
      </c>
      <c r="R1479">
        <f>VLOOKUP("M"&amp;TEXT(I1479,"0"),Punten!$A$1:$E$37,5,FALSE)</f>
        <v>0</v>
      </c>
      <c r="S1479">
        <f>VLOOKUP("K"&amp;TEXT(M1479,"0"),Punten!$A$1:$E$37,5,FALSE)</f>
        <v>0</v>
      </c>
      <c r="T1479">
        <f>VLOOKUP("H"&amp;TEXT(L1479,"0"),Punten!$A$1:$E$37,5,FALSE)</f>
        <v>0</v>
      </c>
      <c r="U1479">
        <f>VLOOKUP("F"&amp;TEXT(M1479,"0"),Punten!$A$2:$E$158,5,FALSE)</f>
        <v>0</v>
      </c>
      <c r="V1479">
        <f t="shared" si="138"/>
        <v>0</v>
      </c>
      <c r="W1479" t="str">
        <f t="shared" si="142"/>
        <v/>
      </c>
      <c r="X1479">
        <f t="shared" si="139"/>
        <v>747</v>
      </c>
      <c r="Y1479" t="e">
        <f>VLOOKUP(A1479,Klasses!$A$2:$B$100,2,FALSE)</f>
        <v>#N/A</v>
      </c>
      <c r="Z1479" t="s">
        <v>198</v>
      </c>
      <c r="AA1479">
        <f t="shared" si="140"/>
        <v>0</v>
      </c>
      <c r="AB1479">
        <f t="shared" si="143"/>
        <v>0</v>
      </c>
    </row>
    <row r="1480" spans="15:28" x14ac:dyDescent="0.25">
      <c r="O1480">
        <f t="shared" si="141"/>
        <v>0</v>
      </c>
      <c r="P1480">
        <f>VLOOKUP("M"&amp;TEXT(G1480,"0"),Punten!$A$1:$E$37,5,FALSE)</f>
        <v>0</v>
      </c>
      <c r="Q1480">
        <f>VLOOKUP("M"&amp;TEXT(H1480,"0"),Punten!$A$1:$E$37,5,FALSE)</f>
        <v>0</v>
      </c>
      <c r="R1480">
        <f>VLOOKUP("M"&amp;TEXT(I1480,"0"),Punten!$A$1:$E$37,5,FALSE)</f>
        <v>0</v>
      </c>
      <c r="S1480">
        <f>VLOOKUP("K"&amp;TEXT(M1480,"0"),Punten!$A$1:$E$37,5,FALSE)</f>
        <v>0</v>
      </c>
      <c r="T1480">
        <f>VLOOKUP("H"&amp;TEXT(L1480,"0"),Punten!$A$1:$E$37,5,FALSE)</f>
        <v>0</v>
      </c>
      <c r="U1480">
        <f>VLOOKUP("F"&amp;TEXT(M1480,"0"),Punten!$A$2:$E$158,5,FALSE)</f>
        <v>0</v>
      </c>
      <c r="V1480">
        <f t="shared" si="138"/>
        <v>0</v>
      </c>
      <c r="W1480" t="str">
        <f t="shared" si="142"/>
        <v/>
      </c>
      <c r="X1480">
        <f t="shared" si="139"/>
        <v>748</v>
      </c>
      <c r="Y1480" t="e">
        <f>VLOOKUP(A1480,Klasses!$A$2:$B$100,2,FALSE)</f>
        <v>#N/A</v>
      </c>
      <c r="Z1480" t="s">
        <v>198</v>
      </c>
      <c r="AA1480">
        <f t="shared" si="140"/>
        <v>0</v>
      </c>
      <c r="AB1480">
        <f t="shared" si="143"/>
        <v>0</v>
      </c>
    </row>
    <row r="1481" spans="15:28" x14ac:dyDescent="0.25">
      <c r="O1481">
        <f t="shared" si="141"/>
        <v>0</v>
      </c>
      <c r="P1481">
        <f>VLOOKUP("M"&amp;TEXT(G1481,"0"),Punten!$A$1:$E$37,5,FALSE)</f>
        <v>0</v>
      </c>
      <c r="Q1481">
        <f>VLOOKUP("M"&amp;TEXT(H1481,"0"),Punten!$A$1:$E$37,5,FALSE)</f>
        <v>0</v>
      </c>
      <c r="R1481">
        <f>VLOOKUP("M"&amp;TEXT(I1481,"0"),Punten!$A$1:$E$37,5,FALSE)</f>
        <v>0</v>
      </c>
      <c r="S1481">
        <f>VLOOKUP("K"&amp;TEXT(M1481,"0"),Punten!$A$1:$E$37,5,FALSE)</f>
        <v>0</v>
      </c>
      <c r="T1481">
        <f>VLOOKUP("H"&amp;TEXT(L1481,"0"),Punten!$A$1:$E$37,5,FALSE)</f>
        <v>0</v>
      </c>
      <c r="U1481">
        <f>VLOOKUP("F"&amp;TEXT(M1481,"0"),Punten!$A$2:$E$158,5,FALSE)</f>
        <v>0</v>
      </c>
      <c r="V1481">
        <f t="shared" si="138"/>
        <v>0</v>
      </c>
      <c r="W1481" t="str">
        <f t="shared" si="142"/>
        <v/>
      </c>
      <c r="X1481">
        <f t="shared" si="139"/>
        <v>749</v>
      </c>
      <c r="Y1481" t="e">
        <f>VLOOKUP(A1481,Klasses!$A$2:$B$100,2,FALSE)</f>
        <v>#N/A</v>
      </c>
      <c r="Z1481" t="s">
        <v>198</v>
      </c>
      <c r="AA1481">
        <f t="shared" si="140"/>
        <v>0</v>
      </c>
      <c r="AB1481">
        <f t="shared" si="143"/>
        <v>0</v>
      </c>
    </row>
    <row r="1482" spans="15:28" x14ac:dyDescent="0.25">
      <c r="O1482">
        <f t="shared" si="141"/>
        <v>0</v>
      </c>
      <c r="P1482">
        <f>VLOOKUP("M"&amp;TEXT(G1482,"0"),Punten!$A$1:$E$37,5,FALSE)</f>
        <v>0</v>
      </c>
      <c r="Q1482">
        <f>VLOOKUP("M"&amp;TEXT(H1482,"0"),Punten!$A$1:$E$37,5,FALSE)</f>
        <v>0</v>
      </c>
      <c r="R1482">
        <f>VLOOKUP("M"&amp;TEXT(I1482,"0"),Punten!$A$1:$E$37,5,FALSE)</f>
        <v>0</v>
      </c>
      <c r="S1482">
        <f>VLOOKUP("K"&amp;TEXT(M1482,"0"),Punten!$A$1:$E$37,5,FALSE)</f>
        <v>0</v>
      </c>
      <c r="T1482">
        <f>VLOOKUP("H"&amp;TEXT(L1482,"0"),Punten!$A$1:$E$37,5,FALSE)</f>
        <v>0</v>
      </c>
      <c r="U1482">
        <f>VLOOKUP("F"&amp;TEXT(M1482,"0"),Punten!$A$2:$E$158,5,FALSE)</f>
        <v>0</v>
      </c>
      <c r="V1482">
        <f t="shared" si="138"/>
        <v>0</v>
      </c>
      <c r="W1482" t="str">
        <f t="shared" si="142"/>
        <v/>
      </c>
      <c r="X1482">
        <f t="shared" si="139"/>
        <v>750</v>
      </c>
      <c r="Y1482" t="e">
        <f>VLOOKUP(A1482,Klasses!$A$2:$B$100,2,FALSE)</f>
        <v>#N/A</v>
      </c>
      <c r="Z1482" t="s">
        <v>198</v>
      </c>
      <c r="AA1482">
        <f t="shared" si="140"/>
        <v>0</v>
      </c>
      <c r="AB1482">
        <f t="shared" si="143"/>
        <v>0</v>
      </c>
    </row>
    <row r="1483" spans="15:28" x14ac:dyDescent="0.25">
      <c r="O1483">
        <f t="shared" si="141"/>
        <v>0</v>
      </c>
      <c r="P1483">
        <f>VLOOKUP("M"&amp;TEXT(G1483,"0"),Punten!$A$1:$E$37,5,FALSE)</f>
        <v>0</v>
      </c>
      <c r="Q1483">
        <f>VLOOKUP("M"&amp;TEXT(H1483,"0"),Punten!$A$1:$E$37,5,FALSE)</f>
        <v>0</v>
      </c>
      <c r="R1483">
        <f>VLOOKUP("M"&amp;TEXT(I1483,"0"),Punten!$A$1:$E$37,5,FALSE)</f>
        <v>0</v>
      </c>
      <c r="S1483">
        <f>VLOOKUP("K"&amp;TEXT(M1483,"0"),Punten!$A$1:$E$37,5,FALSE)</f>
        <v>0</v>
      </c>
      <c r="T1483">
        <f>VLOOKUP("H"&amp;TEXT(L1483,"0"),Punten!$A$1:$E$37,5,FALSE)</f>
        <v>0</v>
      </c>
      <c r="U1483">
        <f>VLOOKUP("F"&amp;TEXT(M1483,"0"),Punten!$A$2:$E$158,5,FALSE)</f>
        <v>0</v>
      </c>
      <c r="V1483">
        <f t="shared" si="138"/>
        <v>0</v>
      </c>
      <c r="W1483" t="str">
        <f t="shared" si="142"/>
        <v/>
      </c>
      <c r="X1483">
        <f t="shared" si="139"/>
        <v>751</v>
      </c>
      <c r="Y1483" t="e">
        <f>VLOOKUP(A1483,Klasses!$A$2:$B$100,2,FALSE)</f>
        <v>#N/A</v>
      </c>
      <c r="Z1483" t="s">
        <v>198</v>
      </c>
      <c r="AA1483">
        <f t="shared" si="140"/>
        <v>0</v>
      </c>
      <c r="AB1483">
        <f t="shared" si="143"/>
        <v>0</v>
      </c>
    </row>
    <row r="1484" spans="15:28" x14ac:dyDescent="0.25">
      <c r="O1484">
        <f t="shared" si="141"/>
        <v>0</v>
      </c>
      <c r="P1484">
        <f>VLOOKUP("M"&amp;TEXT(G1484,"0"),Punten!$A$1:$E$37,5,FALSE)</f>
        <v>0</v>
      </c>
      <c r="Q1484">
        <f>VLOOKUP("M"&amp;TEXT(H1484,"0"),Punten!$A$1:$E$37,5,FALSE)</f>
        <v>0</v>
      </c>
      <c r="R1484">
        <f>VLOOKUP("M"&amp;TEXT(I1484,"0"),Punten!$A$1:$E$37,5,FALSE)</f>
        <v>0</v>
      </c>
      <c r="S1484">
        <f>VLOOKUP("K"&amp;TEXT(M1484,"0"),Punten!$A$1:$E$37,5,FALSE)</f>
        <v>0</v>
      </c>
      <c r="T1484">
        <f>VLOOKUP("H"&amp;TEXT(L1484,"0"),Punten!$A$1:$E$37,5,FALSE)</f>
        <v>0</v>
      </c>
      <c r="U1484">
        <f>VLOOKUP("F"&amp;TEXT(M1484,"0"),Punten!$A$2:$E$158,5,FALSE)</f>
        <v>0</v>
      </c>
      <c r="V1484">
        <f t="shared" si="138"/>
        <v>0</v>
      </c>
      <c r="W1484" t="str">
        <f t="shared" si="142"/>
        <v/>
      </c>
      <c r="X1484">
        <f t="shared" si="139"/>
        <v>752</v>
      </c>
      <c r="Y1484" t="e">
        <f>VLOOKUP(A1484,Klasses!$A$2:$B$100,2,FALSE)</f>
        <v>#N/A</v>
      </c>
      <c r="Z1484" t="s">
        <v>198</v>
      </c>
      <c r="AA1484">
        <f t="shared" si="140"/>
        <v>0</v>
      </c>
      <c r="AB1484">
        <f t="shared" si="143"/>
        <v>0</v>
      </c>
    </row>
    <row r="1485" spans="15:28" x14ac:dyDescent="0.25">
      <c r="O1485">
        <f t="shared" si="141"/>
        <v>0</v>
      </c>
      <c r="P1485">
        <f>VLOOKUP("M"&amp;TEXT(G1485,"0"),Punten!$A$1:$E$37,5,FALSE)</f>
        <v>0</v>
      </c>
      <c r="Q1485">
        <f>VLOOKUP("M"&amp;TEXT(H1485,"0"),Punten!$A$1:$E$37,5,FALSE)</f>
        <v>0</v>
      </c>
      <c r="R1485">
        <f>VLOOKUP("M"&amp;TEXT(I1485,"0"),Punten!$A$1:$E$37,5,FALSE)</f>
        <v>0</v>
      </c>
      <c r="S1485">
        <f>VLOOKUP("K"&amp;TEXT(M1485,"0"),Punten!$A$1:$E$37,5,FALSE)</f>
        <v>0</v>
      </c>
      <c r="T1485">
        <f>VLOOKUP("H"&amp;TEXT(L1485,"0"),Punten!$A$1:$E$37,5,FALSE)</f>
        <v>0</v>
      </c>
      <c r="U1485">
        <f>VLOOKUP("F"&amp;TEXT(M1485,"0"),Punten!$A$2:$E$158,5,FALSE)</f>
        <v>0</v>
      </c>
      <c r="V1485">
        <f t="shared" si="138"/>
        <v>0</v>
      </c>
      <c r="W1485" t="str">
        <f t="shared" si="142"/>
        <v/>
      </c>
      <c r="X1485">
        <f t="shared" si="139"/>
        <v>753</v>
      </c>
      <c r="Y1485" t="e">
        <f>VLOOKUP(A1485,Klasses!$A$2:$B$100,2,FALSE)</f>
        <v>#N/A</v>
      </c>
      <c r="Z1485" t="s">
        <v>198</v>
      </c>
      <c r="AA1485">
        <f t="shared" si="140"/>
        <v>0</v>
      </c>
      <c r="AB1485">
        <f t="shared" si="143"/>
        <v>0</v>
      </c>
    </row>
    <row r="1486" spans="15:28" x14ac:dyDescent="0.25">
      <c r="O1486">
        <f t="shared" si="141"/>
        <v>0</v>
      </c>
      <c r="P1486">
        <f>VLOOKUP("M"&amp;TEXT(G1486,"0"),Punten!$A$1:$E$37,5,FALSE)</f>
        <v>0</v>
      </c>
      <c r="Q1486">
        <f>VLOOKUP("M"&amp;TEXT(H1486,"0"),Punten!$A$1:$E$37,5,FALSE)</f>
        <v>0</v>
      </c>
      <c r="R1486">
        <f>VLOOKUP("M"&amp;TEXT(I1486,"0"),Punten!$A$1:$E$37,5,FALSE)</f>
        <v>0</v>
      </c>
      <c r="S1486">
        <f>VLOOKUP("K"&amp;TEXT(M1486,"0"),Punten!$A$1:$E$37,5,FALSE)</f>
        <v>0</v>
      </c>
      <c r="T1486">
        <f>VLOOKUP("H"&amp;TEXT(L1486,"0"),Punten!$A$1:$E$37,5,FALSE)</f>
        <v>0</v>
      </c>
      <c r="U1486">
        <f>VLOOKUP("F"&amp;TEXT(M1486,"0"),Punten!$A$2:$E$158,5,FALSE)</f>
        <v>0</v>
      </c>
      <c r="V1486">
        <f t="shared" si="138"/>
        <v>0</v>
      </c>
      <c r="W1486" t="str">
        <f t="shared" si="142"/>
        <v/>
      </c>
      <c r="X1486">
        <f t="shared" si="139"/>
        <v>754</v>
      </c>
      <c r="Y1486" t="e">
        <f>VLOOKUP(A1486,Klasses!$A$2:$B$100,2,FALSE)</f>
        <v>#N/A</v>
      </c>
      <c r="Z1486" t="s">
        <v>198</v>
      </c>
      <c r="AA1486">
        <f t="shared" si="140"/>
        <v>0</v>
      </c>
      <c r="AB1486">
        <f t="shared" si="143"/>
        <v>0</v>
      </c>
    </row>
    <row r="1487" spans="15:28" x14ac:dyDescent="0.25">
      <c r="O1487">
        <f t="shared" si="141"/>
        <v>0</v>
      </c>
      <c r="P1487">
        <f>VLOOKUP("M"&amp;TEXT(G1487,"0"),Punten!$A$1:$E$37,5,FALSE)</f>
        <v>0</v>
      </c>
      <c r="Q1487">
        <f>VLOOKUP("M"&amp;TEXT(H1487,"0"),Punten!$A$1:$E$37,5,FALSE)</f>
        <v>0</v>
      </c>
      <c r="R1487">
        <f>VLOOKUP("M"&amp;TEXT(I1487,"0"),Punten!$A$1:$E$37,5,FALSE)</f>
        <v>0</v>
      </c>
      <c r="S1487">
        <f>VLOOKUP("K"&amp;TEXT(M1487,"0"),Punten!$A$1:$E$37,5,FALSE)</f>
        <v>0</v>
      </c>
      <c r="T1487">
        <f>VLOOKUP("H"&amp;TEXT(L1487,"0"),Punten!$A$1:$E$37,5,FALSE)</f>
        <v>0</v>
      </c>
      <c r="U1487">
        <f>VLOOKUP("F"&amp;TEXT(M1487,"0"),Punten!$A$2:$E$158,5,FALSE)</f>
        <v>0</v>
      </c>
      <c r="V1487">
        <f t="shared" si="138"/>
        <v>0</v>
      </c>
      <c r="W1487" t="str">
        <f t="shared" si="142"/>
        <v/>
      </c>
      <c r="X1487">
        <f t="shared" si="139"/>
        <v>755</v>
      </c>
      <c r="Y1487" t="e">
        <f>VLOOKUP(A1487,Klasses!$A$2:$B$100,2,FALSE)</f>
        <v>#N/A</v>
      </c>
      <c r="Z1487" t="s">
        <v>198</v>
      </c>
      <c r="AA1487">
        <f t="shared" si="140"/>
        <v>0</v>
      </c>
      <c r="AB1487">
        <f t="shared" si="143"/>
        <v>0</v>
      </c>
    </row>
    <row r="1488" spans="15:28" x14ac:dyDescent="0.25">
      <c r="O1488">
        <f t="shared" si="141"/>
        <v>0</v>
      </c>
      <c r="P1488">
        <f>VLOOKUP("M"&amp;TEXT(G1488,"0"),Punten!$A$1:$E$37,5,FALSE)</f>
        <v>0</v>
      </c>
      <c r="Q1488">
        <f>VLOOKUP("M"&amp;TEXT(H1488,"0"),Punten!$A$1:$E$37,5,FALSE)</f>
        <v>0</v>
      </c>
      <c r="R1488">
        <f>VLOOKUP("M"&amp;TEXT(I1488,"0"),Punten!$A$1:$E$37,5,FALSE)</f>
        <v>0</v>
      </c>
      <c r="S1488">
        <f>VLOOKUP("K"&amp;TEXT(M1488,"0"),Punten!$A$1:$E$37,5,FALSE)</f>
        <v>0</v>
      </c>
      <c r="T1488">
        <f>VLOOKUP("H"&amp;TEXT(L1488,"0"),Punten!$A$1:$E$37,5,FALSE)</f>
        <v>0</v>
      </c>
      <c r="U1488">
        <f>VLOOKUP("F"&amp;TEXT(M1488,"0"),Punten!$A$2:$E$158,5,FALSE)</f>
        <v>0</v>
      </c>
      <c r="V1488">
        <f t="shared" si="138"/>
        <v>0</v>
      </c>
      <c r="W1488" t="str">
        <f t="shared" si="142"/>
        <v/>
      </c>
      <c r="X1488">
        <f t="shared" si="139"/>
        <v>756</v>
      </c>
      <c r="Y1488" t="e">
        <f>VLOOKUP(A1488,Klasses!$A$2:$B$100,2,FALSE)</f>
        <v>#N/A</v>
      </c>
      <c r="Z1488" t="s">
        <v>198</v>
      </c>
      <c r="AA1488">
        <f t="shared" si="140"/>
        <v>0</v>
      </c>
      <c r="AB1488">
        <f t="shared" si="143"/>
        <v>0</v>
      </c>
    </row>
    <row r="1489" spans="15:28" x14ac:dyDescent="0.25">
      <c r="O1489">
        <f t="shared" si="141"/>
        <v>0</v>
      </c>
      <c r="P1489">
        <f>VLOOKUP("M"&amp;TEXT(G1489,"0"),Punten!$A$1:$E$37,5,FALSE)</f>
        <v>0</v>
      </c>
      <c r="Q1489">
        <f>VLOOKUP("M"&amp;TEXT(H1489,"0"),Punten!$A$1:$E$37,5,FALSE)</f>
        <v>0</v>
      </c>
      <c r="R1489">
        <f>VLOOKUP("M"&amp;TEXT(I1489,"0"),Punten!$A$1:$E$37,5,FALSE)</f>
        <v>0</v>
      </c>
      <c r="S1489">
        <f>VLOOKUP("K"&amp;TEXT(M1489,"0"),Punten!$A$1:$E$37,5,FALSE)</f>
        <v>0</v>
      </c>
      <c r="T1489">
        <f>VLOOKUP("H"&amp;TEXT(L1489,"0"),Punten!$A$1:$E$37,5,FALSE)</f>
        <v>0</v>
      </c>
      <c r="U1489">
        <f>VLOOKUP("F"&amp;TEXT(M1489,"0"),Punten!$A$2:$E$158,5,FALSE)</f>
        <v>0</v>
      </c>
      <c r="V1489">
        <f t="shared" si="138"/>
        <v>0</v>
      </c>
      <c r="W1489" t="str">
        <f t="shared" si="142"/>
        <v/>
      </c>
      <c r="X1489">
        <f t="shared" si="139"/>
        <v>757</v>
      </c>
      <c r="Y1489" t="e">
        <f>VLOOKUP(A1489,Klasses!$A$2:$B$100,2,FALSE)</f>
        <v>#N/A</v>
      </c>
      <c r="Z1489" t="s">
        <v>198</v>
      </c>
      <c r="AA1489">
        <f t="shared" si="140"/>
        <v>0</v>
      </c>
      <c r="AB1489">
        <f t="shared" si="143"/>
        <v>0</v>
      </c>
    </row>
    <row r="1490" spans="15:28" x14ac:dyDescent="0.25">
      <c r="O1490">
        <f t="shared" si="141"/>
        <v>0</v>
      </c>
      <c r="P1490">
        <f>VLOOKUP("M"&amp;TEXT(G1490,"0"),Punten!$A$1:$E$37,5,FALSE)</f>
        <v>0</v>
      </c>
      <c r="Q1490">
        <f>VLOOKUP("M"&amp;TEXT(H1490,"0"),Punten!$A$1:$E$37,5,FALSE)</f>
        <v>0</v>
      </c>
      <c r="R1490">
        <f>VLOOKUP("M"&amp;TEXT(I1490,"0"),Punten!$A$1:$E$37,5,FALSE)</f>
        <v>0</v>
      </c>
      <c r="S1490">
        <f>VLOOKUP("K"&amp;TEXT(M1490,"0"),Punten!$A$1:$E$37,5,FALSE)</f>
        <v>0</v>
      </c>
      <c r="T1490">
        <f>VLOOKUP("H"&amp;TEXT(L1490,"0"),Punten!$A$1:$E$37,5,FALSE)</f>
        <v>0</v>
      </c>
      <c r="U1490">
        <f>VLOOKUP("F"&amp;TEXT(M1490,"0"),Punten!$A$2:$E$158,5,FALSE)</f>
        <v>0</v>
      </c>
      <c r="V1490">
        <f t="shared" ref="V1490:V1553" si="144">SUM(P1490:U1490)</f>
        <v>0</v>
      </c>
      <c r="W1490" t="str">
        <f t="shared" si="142"/>
        <v/>
      </c>
      <c r="X1490">
        <f t="shared" si="139"/>
        <v>758</v>
      </c>
      <c r="Y1490" t="e">
        <f>VLOOKUP(A1490,Klasses!$A$2:$B$100,2,FALSE)</f>
        <v>#N/A</v>
      </c>
      <c r="Z1490" t="s">
        <v>198</v>
      </c>
      <c r="AA1490">
        <f t="shared" si="140"/>
        <v>0</v>
      </c>
      <c r="AB1490">
        <f t="shared" si="143"/>
        <v>0</v>
      </c>
    </row>
    <row r="1491" spans="15:28" x14ac:dyDescent="0.25">
      <c r="O1491">
        <f t="shared" si="141"/>
        <v>0</v>
      </c>
      <c r="P1491">
        <f>VLOOKUP("M"&amp;TEXT(G1491,"0"),Punten!$A$1:$E$37,5,FALSE)</f>
        <v>0</v>
      </c>
      <c r="Q1491">
        <f>VLOOKUP("M"&amp;TEXT(H1491,"0"),Punten!$A$1:$E$37,5,FALSE)</f>
        <v>0</v>
      </c>
      <c r="R1491">
        <f>VLOOKUP("M"&amp;TEXT(I1491,"0"),Punten!$A$1:$E$37,5,FALSE)</f>
        <v>0</v>
      </c>
      <c r="S1491">
        <f>VLOOKUP("K"&amp;TEXT(M1491,"0"),Punten!$A$1:$E$37,5,FALSE)</f>
        <v>0</v>
      </c>
      <c r="T1491">
        <f>VLOOKUP("H"&amp;TEXT(L1491,"0"),Punten!$A$1:$E$37,5,FALSE)</f>
        <v>0</v>
      </c>
      <c r="U1491">
        <f>VLOOKUP("F"&amp;TEXT(M1491,"0"),Punten!$A$2:$E$158,5,FALSE)</f>
        <v>0</v>
      </c>
      <c r="V1491">
        <f t="shared" si="144"/>
        <v>0</v>
      </c>
      <c r="W1491" t="str">
        <f t="shared" si="142"/>
        <v/>
      </c>
      <c r="X1491">
        <f t="shared" si="139"/>
        <v>759</v>
      </c>
      <c r="Y1491" t="e">
        <f>VLOOKUP(A1491,Klasses!$A$2:$B$100,2,FALSE)</f>
        <v>#N/A</v>
      </c>
      <c r="Z1491" t="s">
        <v>198</v>
      </c>
      <c r="AA1491">
        <f t="shared" si="140"/>
        <v>0</v>
      </c>
      <c r="AB1491">
        <f t="shared" si="143"/>
        <v>0</v>
      </c>
    </row>
    <row r="1492" spans="15:28" x14ac:dyDescent="0.25">
      <c r="O1492">
        <f t="shared" si="141"/>
        <v>0</v>
      </c>
      <c r="P1492">
        <f>VLOOKUP("M"&amp;TEXT(G1492,"0"),Punten!$A$1:$E$37,5,FALSE)</f>
        <v>0</v>
      </c>
      <c r="Q1492">
        <f>VLOOKUP("M"&amp;TEXT(H1492,"0"),Punten!$A$1:$E$37,5,FALSE)</f>
        <v>0</v>
      </c>
      <c r="R1492">
        <f>VLOOKUP("M"&amp;TEXT(I1492,"0"),Punten!$A$1:$E$37,5,FALSE)</f>
        <v>0</v>
      </c>
      <c r="S1492">
        <f>VLOOKUP("K"&amp;TEXT(M1492,"0"),Punten!$A$1:$E$37,5,FALSE)</f>
        <v>0</v>
      </c>
      <c r="T1492">
        <f>VLOOKUP("H"&amp;TEXT(L1492,"0"),Punten!$A$1:$E$37,5,FALSE)</f>
        <v>0</v>
      </c>
      <c r="U1492">
        <f>VLOOKUP("F"&amp;TEXT(M1492,"0"),Punten!$A$2:$E$158,5,FALSE)</f>
        <v>0</v>
      </c>
      <c r="V1492">
        <f t="shared" si="144"/>
        <v>0</v>
      </c>
      <c r="W1492" t="str">
        <f t="shared" si="142"/>
        <v/>
      </c>
      <c r="X1492">
        <f t="shared" si="139"/>
        <v>760</v>
      </c>
      <c r="Y1492" t="e">
        <f>VLOOKUP(A1492,Klasses!$A$2:$B$100,2,FALSE)</f>
        <v>#N/A</v>
      </c>
      <c r="Z1492" t="s">
        <v>198</v>
      </c>
      <c r="AA1492">
        <f t="shared" si="140"/>
        <v>0</v>
      </c>
      <c r="AB1492">
        <f t="shared" si="143"/>
        <v>0</v>
      </c>
    </row>
    <row r="1493" spans="15:28" x14ac:dyDescent="0.25">
      <c r="O1493">
        <f t="shared" si="141"/>
        <v>0</v>
      </c>
      <c r="P1493">
        <f>VLOOKUP("M"&amp;TEXT(G1493,"0"),Punten!$A$1:$E$37,5,FALSE)</f>
        <v>0</v>
      </c>
      <c r="Q1493">
        <f>VLOOKUP("M"&amp;TEXT(H1493,"0"),Punten!$A$1:$E$37,5,FALSE)</f>
        <v>0</v>
      </c>
      <c r="R1493">
        <f>VLOOKUP("M"&amp;TEXT(I1493,"0"),Punten!$A$1:$E$37,5,FALSE)</f>
        <v>0</v>
      </c>
      <c r="S1493">
        <f>VLOOKUP("K"&amp;TEXT(M1493,"0"),Punten!$A$1:$E$37,5,FALSE)</f>
        <v>0</v>
      </c>
      <c r="T1493">
        <f>VLOOKUP("H"&amp;TEXT(L1493,"0"),Punten!$A$1:$E$37,5,FALSE)</f>
        <v>0</v>
      </c>
      <c r="U1493">
        <f>VLOOKUP("F"&amp;TEXT(M1493,"0"),Punten!$A$2:$E$158,5,FALSE)</f>
        <v>0</v>
      </c>
      <c r="V1493">
        <f t="shared" si="144"/>
        <v>0</v>
      </c>
      <c r="W1493" t="str">
        <f t="shared" si="142"/>
        <v/>
      </c>
      <c r="X1493">
        <f t="shared" si="139"/>
        <v>761</v>
      </c>
      <c r="Y1493" t="e">
        <f>VLOOKUP(A1493,Klasses!$A$2:$B$100,2,FALSE)</f>
        <v>#N/A</v>
      </c>
      <c r="Z1493" t="s">
        <v>198</v>
      </c>
      <c r="AA1493">
        <f t="shared" si="140"/>
        <v>0</v>
      </c>
      <c r="AB1493">
        <f t="shared" si="143"/>
        <v>0</v>
      </c>
    </row>
    <row r="1494" spans="15:28" x14ac:dyDescent="0.25">
      <c r="O1494">
        <f t="shared" si="141"/>
        <v>0</v>
      </c>
      <c r="P1494">
        <f>VLOOKUP("M"&amp;TEXT(G1494,"0"),Punten!$A$1:$E$37,5,FALSE)</f>
        <v>0</v>
      </c>
      <c r="Q1494">
        <f>VLOOKUP("M"&amp;TEXT(H1494,"0"),Punten!$A$1:$E$37,5,FALSE)</f>
        <v>0</v>
      </c>
      <c r="R1494">
        <f>VLOOKUP("M"&amp;TEXT(I1494,"0"),Punten!$A$1:$E$37,5,FALSE)</f>
        <v>0</v>
      </c>
      <c r="S1494">
        <f>VLOOKUP("K"&amp;TEXT(M1494,"0"),Punten!$A$1:$E$37,5,FALSE)</f>
        <v>0</v>
      </c>
      <c r="T1494">
        <f>VLOOKUP("H"&amp;TEXT(L1494,"0"),Punten!$A$1:$E$37,5,FALSE)</f>
        <v>0</v>
      </c>
      <c r="U1494">
        <f>VLOOKUP("F"&amp;TEXT(M1494,"0"),Punten!$A$2:$E$158,5,FALSE)</f>
        <v>0</v>
      </c>
      <c r="V1494">
        <f t="shared" si="144"/>
        <v>0</v>
      </c>
      <c r="W1494" t="str">
        <f t="shared" si="142"/>
        <v/>
      </c>
      <c r="X1494">
        <f t="shared" si="139"/>
        <v>762</v>
      </c>
      <c r="Y1494" t="e">
        <f>VLOOKUP(A1494,Klasses!$A$2:$B$100,2,FALSE)</f>
        <v>#N/A</v>
      </c>
      <c r="Z1494" t="s">
        <v>198</v>
      </c>
      <c r="AA1494">
        <f t="shared" si="140"/>
        <v>0</v>
      </c>
      <c r="AB1494">
        <f t="shared" si="143"/>
        <v>0</v>
      </c>
    </row>
    <row r="1495" spans="15:28" x14ac:dyDescent="0.25">
      <c r="O1495">
        <f t="shared" si="141"/>
        <v>0</v>
      </c>
      <c r="P1495">
        <f>VLOOKUP("M"&amp;TEXT(G1495,"0"),Punten!$A$1:$E$37,5,FALSE)</f>
        <v>0</v>
      </c>
      <c r="Q1495">
        <f>VLOOKUP("M"&amp;TEXT(H1495,"0"),Punten!$A$1:$E$37,5,FALSE)</f>
        <v>0</v>
      </c>
      <c r="R1495">
        <f>VLOOKUP("M"&amp;TEXT(I1495,"0"),Punten!$A$1:$E$37,5,FALSE)</f>
        <v>0</v>
      </c>
      <c r="S1495">
        <f>VLOOKUP("K"&amp;TEXT(M1495,"0"),Punten!$A$1:$E$37,5,FALSE)</f>
        <v>0</v>
      </c>
      <c r="T1495">
        <f>VLOOKUP("H"&amp;TEXT(L1495,"0"),Punten!$A$1:$E$37,5,FALSE)</f>
        <v>0</v>
      </c>
      <c r="U1495">
        <f>VLOOKUP("F"&amp;TEXT(M1495,"0"),Punten!$A$2:$E$158,5,FALSE)</f>
        <v>0</v>
      </c>
      <c r="V1495">
        <f t="shared" si="144"/>
        <v>0</v>
      </c>
      <c r="W1495" t="str">
        <f t="shared" si="142"/>
        <v/>
      </c>
      <c r="X1495">
        <f t="shared" si="139"/>
        <v>763</v>
      </c>
      <c r="Y1495" t="e">
        <f>VLOOKUP(A1495,Klasses!$A$2:$B$100,2,FALSE)</f>
        <v>#N/A</v>
      </c>
      <c r="Z1495" t="s">
        <v>198</v>
      </c>
      <c r="AA1495">
        <f t="shared" si="140"/>
        <v>0</v>
      </c>
      <c r="AB1495">
        <f t="shared" si="143"/>
        <v>0</v>
      </c>
    </row>
    <row r="1496" spans="15:28" x14ac:dyDescent="0.25">
      <c r="O1496">
        <f t="shared" si="141"/>
        <v>0</v>
      </c>
      <c r="P1496">
        <f>VLOOKUP("M"&amp;TEXT(G1496,"0"),Punten!$A$1:$E$37,5,FALSE)</f>
        <v>0</v>
      </c>
      <c r="Q1496">
        <f>VLOOKUP("M"&amp;TEXT(H1496,"0"),Punten!$A$1:$E$37,5,FALSE)</f>
        <v>0</v>
      </c>
      <c r="R1496">
        <f>VLOOKUP("M"&amp;TEXT(I1496,"0"),Punten!$A$1:$E$37,5,FALSE)</f>
        <v>0</v>
      </c>
      <c r="S1496">
        <f>VLOOKUP("K"&amp;TEXT(M1496,"0"),Punten!$A$1:$E$37,5,FALSE)</f>
        <v>0</v>
      </c>
      <c r="T1496">
        <f>VLOOKUP("H"&amp;TEXT(L1496,"0"),Punten!$A$1:$E$37,5,FALSE)</f>
        <v>0</v>
      </c>
      <c r="U1496">
        <f>VLOOKUP("F"&amp;TEXT(M1496,"0"),Punten!$A$2:$E$158,5,FALSE)</f>
        <v>0</v>
      </c>
      <c r="V1496">
        <f t="shared" si="144"/>
        <v>0</v>
      </c>
      <c r="W1496" t="str">
        <f t="shared" si="142"/>
        <v/>
      </c>
      <c r="X1496">
        <f t="shared" si="139"/>
        <v>764</v>
      </c>
      <c r="Y1496" t="e">
        <f>VLOOKUP(A1496,Klasses!$A$2:$B$100,2,FALSE)</f>
        <v>#N/A</v>
      </c>
      <c r="Z1496" t="s">
        <v>198</v>
      </c>
      <c r="AA1496">
        <f t="shared" si="140"/>
        <v>0</v>
      </c>
      <c r="AB1496">
        <f t="shared" si="143"/>
        <v>0</v>
      </c>
    </row>
    <row r="1497" spans="15:28" x14ac:dyDescent="0.25">
      <c r="O1497">
        <f t="shared" si="141"/>
        <v>0</v>
      </c>
      <c r="P1497">
        <f>VLOOKUP("M"&amp;TEXT(G1497,"0"),Punten!$A$1:$E$37,5,FALSE)</f>
        <v>0</v>
      </c>
      <c r="Q1497">
        <f>VLOOKUP("M"&amp;TEXT(H1497,"0"),Punten!$A$1:$E$37,5,FALSE)</f>
        <v>0</v>
      </c>
      <c r="R1497">
        <f>VLOOKUP("M"&amp;TEXT(I1497,"0"),Punten!$A$1:$E$37,5,FALSE)</f>
        <v>0</v>
      </c>
      <c r="S1497">
        <f>VLOOKUP("K"&amp;TEXT(M1497,"0"),Punten!$A$1:$E$37,5,FALSE)</f>
        <v>0</v>
      </c>
      <c r="T1497">
        <f>VLOOKUP("H"&amp;TEXT(L1497,"0"),Punten!$A$1:$E$37,5,FALSE)</f>
        <v>0</v>
      </c>
      <c r="U1497">
        <f>VLOOKUP("F"&amp;TEXT(M1497,"0"),Punten!$A$2:$E$158,5,FALSE)</f>
        <v>0</v>
      </c>
      <c r="V1497">
        <f t="shared" si="144"/>
        <v>0</v>
      </c>
      <c r="W1497" t="str">
        <f t="shared" si="142"/>
        <v/>
      </c>
      <c r="X1497">
        <f t="shared" si="139"/>
        <v>765</v>
      </c>
      <c r="Y1497" t="e">
        <f>VLOOKUP(A1497,Klasses!$A$2:$B$100,2,FALSE)</f>
        <v>#N/A</v>
      </c>
      <c r="Z1497" t="s">
        <v>198</v>
      </c>
      <c r="AA1497">
        <f t="shared" si="140"/>
        <v>0</v>
      </c>
      <c r="AB1497">
        <f t="shared" si="143"/>
        <v>0</v>
      </c>
    </row>
    <row r="1498" spans="15:28" x14ac:dyDescent="0.25">
      <c r="O1498">
        <f t="shared" si="141"/>
        <v>0</v>
      </c>
      <c r="P1498">
        <f>VLOOKUP("M"&amp;TEXT(G1498,"0"),Punten!$A$1:$E$37,5,FALSE)</f>
        <v>0</v>
      </c>
      <c r="Q1498">
        <f>VLOOKUP("M"&amp;TEXT(H1498,"0"),Punten!$A$1:$E$37,5,FALSE)</f>
        <v>0</v>
      </c>
      <c r="R1498">
        <f>VLOOKUP("M"&amp;TEXT(I1498,"0"),Punten!$A$1:$E$37,5,FALSE)</f>
        <v>0</v>
      </c>
      <c r="S1498">
        <f>VLOOKUP("K"&amp;TEXT(M1498,"0"),Punten!$A$1:$E$37,5,FALSE)</f>
        <v>0</v>
      </c>
      <c r="T1498">
        <f>VLOOKUP("H"&amp;TEXT(L1498,"0"),Punten!$A$1:$E$37,5,FALSE)</f>
        <v>0</v>
      </c>
      <c r="U1498">
        <f>VLOOKUP("F"&amp;TEXT(M1498,"0"),Punten!$A$2:$E$158,5,FALSE)</f>
        <v>0</v>
      </c>
      <c r="V1498">
        <f t="shared" si="144"/>
        <v>0</v>
      </c>
      <c r="W1498" t="str">
        <f t="shared" si="142"/>
        <v/>
      </c>
      <c r="X1498">
        <f t="shared" si="139"/>
        <v>766</v>
      </c>
      <c r="Y1498" t="e">
        <f>VLOOKUP(A1498,Klasses!$A$2:$B$100,2,FALSE)</f>
        <v>#N/A</v>
      </c>
      <c r="Z1498" t="s">
        <v>198</v>
      </c>
      <c r="AA1498">
        <f t="shared" si="140"/>
        <v>0</v>
      </c>
      <c r="AB1498">
        <f t="shared" si="143"/>
        <v>0</v>
      </c>
    </row>
    <row r="1499" spans="15:28" x14ac:dyDescent="0.25">
      <c r="O1499">
        <f t="shared" si="141"/>
        <v>0</v>
      </c>
      <c r="P1499">
        <f>VLOOKUP("M"&amp;TEXT(G1499,"0"),Punten!$A$1:$E$37,5,FALSE)</f>
        <v>0</v>
      </c>
      <c r="Q1499">
        <f>VLOOKUP("M"&amp;TEXT(H1499,"0"),Punten!$A$1:$E$37,5,FALSE)</f>
        <v>0</v>
      </c>
      <c r="R1499">
        <f>VLOOKUP("M"&amp;TEXT(I1499,"0"),Punten!$A$1:$E$37,5,FALSE)</f>
        <v>0</v>
      </c>
      <c r="S1499">
        <f>VLOOKUP("K"&amp;TEXT(M1499,"0"),Punten!$A$1:$E$37,5,FALSE)</f>
        <v>0</v>
      </c>
      <c r="T1499">
        <f>VLOOKUP("H"&amp;TEXT(L1499,"0"),Punten!$A$1:$E$37,5,FALSE)</f>
        <v>0</v>
      </c>
      <c r="U1499">
        <f>VLOOKUP("F"&amp;TEXT(M1499,"0"),Punten!$A$2:$E$158,5,FALSE)</f>
        <v>0</v>
      </c>
      <c r="V1499">
        <f t="shared" si="144"/>
        <v>0</v>
      </c>
      <c r="W1499" t="str">
        <f t="shared" si="142"/>
        <v/>
      </c>
      <c r="X1499">
        <f t="shared" si="139"/>
        <v>767</v>
      </c>
      <c r="Y1499" t="e">
        <f>VLOOKUP(A1499,Klasses!$A$2:$B$100,2,FALSE)</f>
        <v>#N/A</v>
      </c>
      <c r="Z1499" t="s">
        <v>198</v>
      </c>
      <c r="AA1499">
        <f t="shared" si="140"/>
        <v>0</v>
      </c>
      <c r="AB1499">
        <f t="shared" si="143"/>
        <v>0</v>
      </c>
    </row>
    <row r="1500" spans="15:28" x14ac:dyDescent="0.25">
      <c r="O1500">
        <f t="shared" si="141"/>
        <v>0</v>
      </c>
      <c r="P1500">
        <f>VLOOKUP("M"&amp;TEXT(G1500,"0"),Punten!$A$1:$E$37,5,FALSE)</f>
        <v>0</v>
      </c>
      <c r="Q1500">
        <f>VLOOKUP("M"&amp;TEXT(H1500,"0"),Punten!$A$1:$E$37,5,FALSE)</f>
        <v>0</v>
      </c>
      <c r="R1500">
        <f>VLOOKUP("M"&amp;TEXT(I1500,"0"),Punten!$A$1:$E$37,5,FALSE)</f>
        <v>0</v>
      </c>
      <c r="S1500">
        <f>VLOOKUP("K"&amp;TEXT(M1500,"0"),Punten!$A$1:$E$37,5,FALSE)</f>
        <v>0</v>
      </c>
      <c r="T1500">
        <f>VLOOKUP("H"&amp;TEXT(L1500,"0"),Punten!$A$1:$E$37,5,FALSE)</f>
        <v>0</v>
      </c>
      <c r="U1500">
        <f>VLOOKUP("F"&amp;TEXT(M1500,"0"),Punten!$A$2:$E$158,5,FALSE)</f>
        <v>0</v>
      </c>
      <c r="V1500">
        <f t="shared" si="144"/>
        <v>0</v>
      </c>
      <c r="W1500" t="str">
        <f t="shared" si="142"/>
        <v/>
      </c>
      <c r="X1500">
        <f t="shared" si="139"/>
        <v>768</v>
      </c>
      <c r="Y1500" t="e">
        <f>VLOOKUP(A1500,Klasses!$A$2:$B$100,2,FALSE)</f>
        <v>#N/A</v>
      </c>
      <c r="Z1500" t="s">
        <v>198</v>
      </c>
      <c r="AA1500">
        <f t="shared" si="140"/>
        <v>0</v>
      </c>
      <c r="AB1500">
        <f t="shared" si="143"/>
        <v>0</v>
      </c>
    </row>
    <row r="1501" spans="15:28" x14ac:dyDescent="0.25">
      <c r="O1501">
        <f t="shared" si="141"/>
        <v>0</v>
      </c>
      <c r="P1501">
        <f>VLOOKUP("M"&amp;TEXT(G1501,"0"),Punten!$A$1:$E$37,5,FALSE)</f>
        <v>0</v>
      </c>
      <c r="Q1501">
        <f>VLOOKUP("M"&amp;TEXT(H1501,"0"),Punten!$A$1:$E$37,5,FALSE)</f>
        <v>0</v>
      </c>
      <c r="R1501">
        <f>VLOOKUP("M"&amp;TEXT(I1501,"0"),Punten!$A$1:$E$37,5,FALSE)</f>
        <v>0</v>
      </c>
      <c r="S1501">
        <f>VLOOKUP("K"&amp;TEXT(M1501,"0"),Punten!$A$1:$E$37,5,FALSE)</f>
        <v>0</v>
      </c>
      <c r="T1501">
        <f>VLOOKUP("H"&amp;TEXT(L1501,"0"),Punten!$A$1:$E$37,5,FALSE)</f>
        <v>0</v>
      </c>
      <c r="U1501">
        <f>VLOOKUP("F"&amp;TEXT(M1501,"0"),Punten!$A$2:$E$158,5,FALSE)</f>
        <v>0</v>
      </c>
      <c r="V1501">
        <f t="shared" si="144"/>
        <v>0</v>
      </c>
      <c r="W1501" t="str">
        <f t="shared" si="142"/>
        <v/>
      </c>
      <c r="X1501">
        <f t="shared" si="139"/>
        <v>769</v>
      </c>
      <c r="Y1501" t="e">
        <f>VLOOKUP(A1501,Klasses!$A$2:$B$100,2,FALSE)</f>
        <v>#N/A</v>
      </c>
      <c r="Z1501" t="s">
        <v>198</v>
      </c>
      <c r="AA1501">
        <f t="shared" si="140"/>
        <v>0</v>
      </c>
      <c r="AB1501">
        <f t="shared" si="143"/>
        <v>0</v>
      </c>
    </row>
    <row r="1502" spans="15:28" x14ac:dyDescent="0.25">
      <c r="O1502">
        <f t="shared" si="141"/>
        <v>0</v>
      </c>
      <c r="P1502">
        <f>VLOOKUP("M"&amp;TEXT(G1502,"0"),Punten!$A$1:$E$37,5,FALSE)</f>
        <v>0</v>
      </c>
      <c r="Q1502">
        <f>VLOOKUP("M"&amp;TEXT(H1502,"0"),Punten!$A$1:$E$37,5,FALSE)</f>
        <v>0</v>
      </c>
      <c r="R1502">
        <f>VLOOKUP("M"&amp;TEXT(I1502,"0"),Punten!$A$1:$E$37,5,FALSE)</f>
        <v>0</v>
      </c>
      <c r="S1502">
        <f>VLOOKUP("K"&amp;TEXT(M1502,"0"),Punten!$A$1:$E$37,5,FALSE)</f>
        <v>0</v>
      </c>
      <c r="T1502">
        <f>VLOOKUP("H"&amp;TEXT(L1502,"0"),Punten!$A$1:$E$37,5,FALSE)</f>
        <v>0</v>
      </c>
      <c r="U1502">
        <f>VLOOKUP("F"&amp;TEXT(M1502,"0"),Punten!$A$2:$E$158,5,FALSE)</f>
        <v>0</v>
      </c>
      <c r="V1502">
        <f t="shared" si="144"/>
        <v>0</v>
      </c>
      <c r="W1502" t="str">
        <f t="shared" si="142"/>
        <v/>
      </c>
      <c r="X1502">
        <f t="shared" si="139"/>
        <v>770</v>
      </c>
      <c r="Y1502" t="e">
        <f>VLOOKUP(A1502,Klasses!$A$2:$B$100,2,FALSE)</f>
        <v>#N/A</v>
      </c>
      <c r="Z1502" t="s">
        <v>198</v>
      </c>
      <c r="AA1502">
        <f t="shared" si="140"/>
        <v>0</v>
      </c>
      <c r="AB1502">
        <f t="shared" si="143"/>
        <v>0</v>
      </c>
    </row>
    <row r="1503" spans="15:28" x14ac:dyDescent="0.25">
      <c r="O1503">
        <f t="shared" si="141"/>
        <v>0</v>
      </c>
      <c r="P1503">
        <f>VLOOKUP("M"&amp;TEXT(G1503,"0"),Punten!$A$1:$E$37,5,FALSE)</f>
        <v>0</v>
      </c>
      <c r="Q1503">
        <f>VLOOKUP("M"&amp;TEXT(H1503,"0"),Punten!$A$1:$E$37,5,FALSE)</f>
        <v>0</v>
      </c>
      <c r="R1503">
        <f>VLOOKUP("M"&amp;TEXT(I1503,"0"),Punten!$A$1:$E$37,5,FALSE)</f>
        <v>0</v>
      </c>
      <c r="S1503">
        <f>VLOOKUP("K"&amp;TEXT(M1503,"0"),Punten!$A$1:$E$37,5,FALSE)</f>
        <v>0</v>
      </c>
      <c r="T1503">
        <f>VLOOKUP("H"&amp;TEXT(L1503,"0"),Punten!$A$1:$E$37,5,FALSE)</f>
        <v>0</v>
      </c>
      <c r="U1503">
        <f>VLOOKUP("F"&amp;TEXT(M1503,"0"),Punten!$A$2:$E$158,5,FALSE)</f>
        <v>0</v>
      </c>
      <c r="V1503">
        <f t="shared" si="144"/>
        <v>0</v>
      </c>
      <c r="W1503" t="str">
        <f t="shared" si="142"/>
        <v/>
      </c>
      <c r="X1503">
        <f t="shared" si="139"/>
        <v>771</v>
      </c>
      <c r="Y1503" t="e">
        <f>VLOOKUP(A1503,Klasses!$A$2:$B$100,2,FALSE)</f>
        <v>#N/A</v>
      </c>
      <c r="Z1503" t="s">
        <v>198</v>
      </c>
      <c r="AA1503">
        <f t="shared" si="140"/>
        <v>0</v>
      </c>
      <c r="AB1503">
        <f t="shared" si="143"/>
        <v>0</v>
      </c>
    </row>
    <row r="1504" spans="15:28" x14ac:dyDescent="0.25">
      <c r="O1504">
        <f t="shared" si="141"/>
        <v>0</v>
      </c>
      <c r="P1504">
        <f>VLOOKUP("M"&amp;TEXT(G1504,"0"),Punten!$A$1:$E$37,5,FALSE)</f>
        <v>0</v>
      </c>
      <c r="Q1504">
        <f>VLOOKUP("M"&amp;TEXT(H1504,"0"),Punten!$A$1:$E$37,5,FALSE)</f>
        <v>0</v>
      </c>
      <c r="R1504">
        <f>VLOOKUP("M"&amp;TEXT(I1504,"0"),Punten!$A$1:$E$37,5,FALSE)</f>
        <v>0</v>
      </c>
      <c r="S1504">
        <f>VLOOKUP("K"&amp;TEXT(M1504,"0"),Punten!$A$1:$E$37,5,FALSE)</f>
        <v>0</v>
      </c>
      <c r="T1504">
        <f>VLOOKUP("H"&amp;TEXT(L1504,"0"),Punten!$A$1:$E$37,5,FALSE)</f>
        <v>0</v>
      </c>
      <c r="U1504">
        <f>VLOOKUP("F"&amp;TEXT(M1504,"0"),Punten!$A$2:$E$158,5,FALSE)</f>
        <v>0</v>
      </c>
      <c r="V1504">
        <f t="shared" si="144"/>
        <v>0</v>
      </c>
      <c r="W1504" t="str">
        <f t="shared" si="142"/>
        <v/>
      </c>
      <c r="X1504">
        <f t="shared" si="139"/>
        <v>772</v>
      </c>
      <c r="Y1504" t="e">
        <f>VLOOKUP(A1504,Klasses!$A$2:$B$100,2,FALSE)</f>
        <v>#N/A</v>
      </c>
      <c r="Z1504" t="s">
        <v>198</v>
      </c>
      <c r="AA1504">
        <f t="shared" si="140"/>
        <v>0</v>
      </c>
      <c r="AB1504">
        <f t="shared" si="143"/>
        <v>0</v>
      </c>
    </row>
    <row r="1505" spans="15:28" x14ac:dyDescent="0.25">
      <c r="O1505">
        <f t="shared" si="141"/>
        <v>0</v>
      </c>
      <c r="P1505">
        <f>VLOOKUP("M"&amp;TEXT(G1505,"0"),Punten!$A$1:$E$37,5,FALSE)</f>
        <v>0</v>
      </c>
      <c r="Q1505">
        <f>VLOOKUP("M"&amp;TEXT(H1505,"0"),Punten!$A$1:$E$37,5,FALSE)</f>
        <v>0</v>
      </c>
      <c r="R1505">
        <f>VLOOKUP("M"&amp;TEXT(I1505,"0"),Punten!$A$1:$E$37,5,FALSE)</f>
        <v>0</v>
      </c>
      <c r="S1505">
        <f>VLOOKUP("K"&amp;TEXT(M1505,"0"),Punten!$A$1:$E$37,5,FALSE)</f>
        <v>0</v>
      </c>
      <c r="T1505">
        <f>VLOOKUP("H"&amp;TEXT(L1505,"0"),Punten!$A$1:$E$37,5,FALSE)</f>
        <v>0</v>
      </c>
      <c r="U1505">
        <f>VLOOKUP("F"&amp;TEXT(M1505,"0"),Punten!$A$2:$E$158,5,FALSE)</f>
        <v>0</v>
      </c>
      <c r="V1505">
        <f t="shared" si="144"/>
        <v>0</v>
      </c>
      <c r="W1505" t="str">
        <f t="shared" si="142"/>
        <v/>
      </c>
      <c r="X1505">
        <f t="shared" si="139"/>
        <v>773</v>
      </c>
      <c r="Y1505" t="e">
        <f>VLOOKUP(A1505,Klasses!$A$2:$B$100,2,FALSE)</f>
        <v>#N/A</v>
      </c>
      <c r="Z1505" t="s">
        <v>198</v>
      </c>
      <c r="AA1505">
        <f t="shared" si="140"/>
        <v>0</v>
      </c>
      <c r="AB1505">
        <f t="shared" si="143"/>
        <v>0</v>
      </c>
    </row>
    <row r="1506" spans="15:28" x14ac:dyDescent="0.25">
      <c r="O1506">
        <f t="shared" si="141"/>
        <v>0</v>
      </c>
      <c r="P1506">
        <f>VLOOKUP("M"&amp;TEXT(G1506,"0"),Punten!$A$1:$E$37,5,FALSE)</f>
        <v>0</v>
      </c>
      <c r="Q1506">
        <f>VLOOKUP("M"&amp;TEXT(H1506,"0"),Punten!$A$1:$E$37,5,FALSE)</f>
        <v>0</v>
      </c>
      <c r="R1506">
        <f>VLOOKUP("M"&amp;TEXT(I1506,"0"),Punten!$A$1:$E$37,5,FALSE)</f>
        <v>0</v>
      </c>
      <c r="S1506">
        <f>VLOOKUP("K"&amp;TEXT(M1506,"0"),Punten!$A$1:$E$37,5,FALSE)</f>
        <v>0</v>
      </c>
      <c r="T1506">
        <f>VLOOKUP("H"&amp;TEXT(L1506,"0"),Punten!$A$1:$E$37,5,FALSE)</f>
        <v>0</v>
      </c>
      <c r="U1506">
        <f>VLOOKUP("F"&amp;TEXT(M1506,"0"),Punten!$A$2:$E$158,5,FALSE)</f>
        <v>0</v>
      </c>
      <c r="V1506">
        <f t="shared" si="144"/>
        <v>0</v>
      </c>
      <c r="W1506" t="str">
        <f t="shared" si="142"/>
        <v/>
      </c>
      <c r="X1506">
        <f t="shared" si="139"/>
        <v>774</v>
      </c>
      <c r="Y1506" t="e">
        <f>VLOOKUP(A1506,Klasses!$A$2:$B$100,2,FALSE)</f>
        <v>#N/A</v>
      </c>
      <c r="Z1506" t="s">
        <v>198</v>
      </c>
      <c r="AA1506">
        <f t="shared" si="140"/>
        <v>0</v>
      </c>
      <c r="AB1506">
        <f t="shared" si="143"/>
        <v>0</v>
      </c>
    </row>
    <row r="1507" spans="15:28" x14ac:dyDescent="0.25">
      <c r="O1507">
        <f t="shared" si="141"/>
        <v>0</v>
      </c>
      <c r="P1507">
        <f>VLOOKUP("M"&amp;TEXT(G1507,"0"),Punten!$A$1:$E$37,5,FALSE)</f>
        <v>0</v>
      </c>
      <c r="Q1507">
        <f>VLOOKUP("M"&amp;TEXT(H1507,"0"),Punten!$A$1:$E$37,5,FALSE)</f>
        <v>0</v>
      </c>
      <c r="R1507">
        <f>VLOOKUP("M"&amp;TEXT(I1507,"0"),Punten!$A$1:$E$37,5,FALSE)</f>
        <v>0</v>
      </c>
      <c r="S1507">
        <f>VLOOKUP("K"&amp;TEXT(M1507,"0"),Punten!$A$1:$E$37,5,FALSE)</f>
        <v>0</v>
      </c>
      <c r="T1507">
        <f>VLOOKUP("H"&amp;TEXT(L1507,"0"),Punten!$A$1:$E$37,5,FALSE)</f>
        <v>0</v>
      </c>
      <c r="U1507">
        <f>VLOOKUP("F"&amp;TEXT(M1507,"0"),Punten!$A$2:$E$158,5,FALSE)</f>
        <v>0</v>
      </c>
      <c r="V1507">
        <f t="shared" si="144"/>
        <v>0</v>
      </c>
      <c r="W1507" t="str">
        <f t="shared" si="142"/>
        <v/>
      </c>
      <c r="X1507">
        <f t="shared" si="139"/>
        <v>775</v>
      </c>
      <c r="Y1507" t="e">
        <f>VLOOKUP(A1507,Klasses!$A$2:$B$100,2,FALSE)</f>
        <v>#N/A</v>
      </c>
      <c r="Z1507" t="s">
        <v>198</v>
      </c>
      <c r="AA1507">
        <f t="shared" si="140"/>
        <v>0</v>
      </c>
      <c r="AB1507">
        <f t="shared" si="143"/>
        <v>0</v>
      </c>
    </row>
    <row r="1508" spans="15:28" x14ac:dyDescent="0.25">
      <c r="O1508">
        <f t="shared" si="141"/>
        <v>0</v>
      </c>
      <c r="P1508">
        <f>VLOOKUP("M"&amp;TEXT(G1508,"0"),Punten!$A$1:$E$37,5,FALSE)</f>
        <v>0</v>
      </c>
      <c r="Q1508">
        <f>VLOOKUP("M"&amp;TEXT(H1508,"0"),Punten!$A$1:$E$37,5,FALSE)</f>
        <v>0</v>
      </c>
      <c r="R1508">
        <f>VLOOKUP("M"&amp;TEXT(I1508,"0"),Punten!$A$1:$E$37,5,FALSE)</f>
        <v>0</v>
      </c>
      <c r="S1508">
        <f>VLOOKUP("K"&amp;TEXT(M1508,"0"),Punten!$A$1:$E$37,5,FALSE)</f>
        <v>0</v>
      </c>
      <c r="T1508">
        <f>VLOOKUP("H"&amp;TEXT(L1508,"0"),Punten!$A$1:$E$37,5,FALSE)</f>
        <v>0</v>
      </c>
      <c r="U1508">
        <f>VLOOKUP("F"&amp;TEXT(M1508,"0"),Punten!$A$2:$E$158,5,FALSE)</f>
        <v>0</v>
      </c>
      <c r="V1508">
        <f t="shared" si="144"/>
        <v>0</v>
      </c>
      <c r="W1508" t="str">
        <f t="shared" si="142"/>
        <v/>
      </c>
      <c r="X1508">
        <f t="shared" si="139"/>
        <v>776</v>
      </c>
      <c r="Y1508" t="e">
        <f>VLOOKUP(A1508,Klasses!$A$2:$B$100,2,FALSE)</f>
        <v>#N/A</v>
      </c>
      <c r="Z1508" t="s">
        <v>198</v>
      </c>
      <c r="AA1508">
        <f t="shared" si="140"/>
        <v>0</v>
      </c>
      <c r="AB1508">
        <f t="shared" si="143"/>
        <v>0</v>
      </c>
    </row>
    <row r="1509" spans="15:28" x14ac:dyDescent="0.25">
      <c r="O1509">
        <f t="shared" si="141"/>
        <v>0</v>
      </c>
      <c r="P1509">
        <f>VLOOKUP("M"&amp;TEXT(G1509,"0"),Punten!$A$1:$E$37,5,FALSE)</f>
        <v>0</v>
      </c>
      <c r="Q1509">
        <f>VLOOKUP("M"&amp;TEXT(H1509,"0"),Punten!$A$1:$E$37,5,FALSE)</f>
        <v>0</v>
      </c>
      <c r="R1509">
        <f>VLOOKUP("M"&amp;TEXT(I1509,"0"),Punten!$A$1:$E$37,5,FALSE)</f>
        <v>0</v>
      </c>
      <c r="S1509">
        <f>VLOOKUP("K"&amp;TEXT(M1509,"0"),Punten!$A$1:$E$37,5,FALSE)</f>
        <v>0</v>
      </c>
      <c r="T1509">
        <f>VLOOKUP("H"&amp;TEXT(L1509,"0"),Punten!$A$1:$E$37,5,FALSE)</f>
        <v>0</v>
      </c>
      <c r="U1509">
        <f>VLOOKUP("F"&amp;TEXT(M1509,"0"),Punten!$A$2:$E$158,5,FALSE)</f>
        <v>0</v>
      </c>
      <c r="V1509">
        <f t="shared" si="144"/>
        <v>0</v>
      </c>
      <c r="W1509" t="str">
        <f t="shared" si="142"/>
        <v/>
      </c>
      <c r="X1509">
        <f t="shared" si="139"/>
        <v>777</v>
      </c>
      <c r="Y1509" t="e">
        <f>VLOOKUP(A1509,Klasses!$A$2:$B$100,2,FALSE)</f>
        <v>#N/A</v>
      </c>
      <c r="Z1509" t="s">
        <v>198</v>
      </c>
      <c r="AA1509">
        <f t="shared" si="140"/>
        <v>0</v>
      </c>
      <c r="AB1509">
        <f t="shared" si="143"/>
        <v>0</v>
      </c>
    </row>
    <row r="1510" spans="15:28" x14ac:dyDescent="0.25">
      <c r="O1510">
        <f t="shared" si="141"/>
        <v>0</v>
      </c>
      <c r="P1510">
        <f>VLOOKUP("M"&amp;TEXT(G1510,"0"),Punten!$A$1:$E$37,5,FALSE)</f>
        <v>0</v>
      </c>
      <c r="Q1510">
        <f>VLOOKUP("M"&amp;TEXT(H1510,"0"),Punten!$A$1:$E$37,5,FALSE)</f>
        <v>0</v>
      </c>
      <c r="R1510">
        <f>VLOOKUP("M"&amp;TEXT(I1510,"0"),Punten!$A$1:$E$37,5,FALSE)</f>
        <v>0</v>
      </c>
      <c r="S1510">
        <f>VLOOKUP("K"&amp;TEXT(M1510,"0"),Punten!$A$1:$E$37,5,FALSE)</f>
        <v>0</v>
      </c>
      <c r="T1510">
        <f>VLOOKUP("H"&amp;TEXT(L1510,"0"),Punten!$A$1:$E$37,5,FALSE)</f>
        <v>0</v>
      </c>
      <c r="U1510">
        <f>VLOOKUP("F"&amp;TEXT(M1510,"0"),Punten!$A$2:$E$158,5,FALSE)</f>
        <v>0</v>
      </c>
      <c r="V1510">
        <f t="shared" si="144"/>
        <v>0</v>
      </c>
      <c r="W1510" t="str">
        <f t="shared" si="142"/>
        <v/>
      </c>
      <c r="X1510">
        <f t="shared" si="139"/>
        <v>778</v>
      </c>
      <c r="Y1510" t="e">
        <f>VLOOKUP(A1510,Klasses!$A$2:$B$100,2,FALSE)</f>
        <v>#N/A</v>
      </c>
      <c r="Z1510" t="s">
        <v>198</v>
      </c>
      <c r="AA1510">
        <f t="shared" si="140"/>
        <v>0</v>
      </c>
      <c r="AB1510">
        <f t="shared" si="143"/>
        <v>0</v>
      </c>
    </row>
    <row r="1511" spans="15:28" x14ac:dyDescent="0.25">
      <c r="O1511">
        <f t="shared" si="141"/>
        <v>0</v>
      </c>
      <c r="P1511">
        <f>VLOOKUP("M"&amp;TEXT(G1511,"0"),Punten!$A$1:$E$37,5,FALSE)</f>
        <v>0</v>
      </c>
      <c r="Q1511">
        <f>VLOOKUP("M"&amp;TEXT(H1511,"0"),Punten!$A$1:$E$37,5,FALSE)</f>
        <v>0</v>
      </c>
      <c r="R1511">
        <f>VLOOKUP("M"&amp;TEXT(I1511,"0"),Punten!$A$1:$E$37,5,FALSE)</f>
        <v>0</v>
      </c>
      <c r="S1511">
        <f>VLOOKUP("K"&amp;TEXT(M1511,"0"),Punten!$A$1:$E$37,5,FALSE)</f>
        <v>0</v>
      </c>
      <c r="T1511">
        <f>VLOOKUP("H"&amp;TEXT(L1511,"0"),Punten!$A$1:$E$37,5,FALSE)</f>
        <v>0</v>
      </c>
      <c r="U1511">
        <f>VLOOKUP("F"&amp;TEXT(M1511,"0"),Punten!$A$2:$E$158,5,FALSE)</f>
        <v>0</v>
      </c>
      <c r="V1511">
        <f t="shared" si="144"/>
        <v>0</v>
      </c>
      <c r="W1511" t="str">
        <f t="shared" si="142"/>
        <v/>
      </c>
      <c r="X1511">
        <f t="shared" si="139"/>
        <v>779</v>
      </c>
      <c r="Y1511" t="e">
        <f>VLOOKUP(A1511,Klasses!$A$2:$B$100,2,FALSE)</f>
        <v>#N/A</v>
      </c>
      <c r="Z1511" t="s">
        <v>198</v>
      </c>
      <c r="AA1511">
        <f t="shared" si="140"/>
        <v>0</v>
      </c>
      <c r="AB1511">
        <f t="shared" si="143"/>
        <v>0</v>
      </c>
    </row>
    <row r="1512" spans="15:28" x14ac:dyDescent="0.25">
      <c r="O1512">
        <f t="shared" si="141"/>
        <v>0</v>
      </c>
      <c r="P1512">
        <f>VLOOKUP("M"&amp;TEXT(G1512,"0"),Punten!$A$1:$E$37,5,FALSE)</f>
        <v>0</v>
      </c>
      <c r="Q1512">
        <f>VLOOKUP("M"&amp;TEXT(H1512,"0"),Punten!$A$1:$E$37,5,FALSE)</f>
        <v>0</v>
      </c>
      <c r="R1512">
        <f>VLOOKUP("M"&amp;TEXT(I1512,"0"),Punten!$A$1:$E$37,5,FALSE)</f>
        <v>0</v>
      </c>
      <c r="S1512">
        <f>VLOOKUP("K"&amp;TEXT(M1512,"0"),Punten!$A$1:$E$37,5,FALSE)</f>
        <v>0</v>
      </c>
      <c r="T1512">
        <f>VLOOKUP("H"&amp;TEXT(L1512,"0"),Punten!$A$1:$E$37,5,FALSE)</f>
        <v>0</v>
      </c>
      <c r="U1512">
        <f>VLOOKUP("F"&amp;TEXT(M1512,"0"),Punten!$A$2:$E$158,5,FALSE)</f>
        <v>0</v>
      </c>
      <c r="V1512">
        <f t="shared" si="144"/>
        <v>0</v>
      </c>
      <c r="W1512" t="str">
        <f t="shared" si="142"/>
        <v/>
      </c>
      <c r="X1512">
        <f t="shared" si="139"/>
        <v>780</v>
      </c>
      <c r="Y1512" t="e">
        <f>VLOOKUP(A1512,Klasses!$A$2:$B$100,2,FALSE)</f>
        <v>#N/A</v>
      </c>
      <c r="Z1512" t="s">
        <v>198</v>
      </c>
      <c r="AA1512">
        <f t="shared" si="140"/>
        <v>0</v>
      </c>
      <c r="AB1512">
        <f t="shared" si="143"/>
        <v>0</v>
      </c>
    </row>
    <row r="1513" spans="15:28" x14ac:dyDescent="0.25">
      <c r="O1513">
        <f t="shared" si="141"/>
        <v>0</v>
      </c>
      <c r="P1513">
        <f>VLOOKUP("M"&amp;TEXT(G1513,"0"),Punten!$A$1:$E$37,5,FALSE)</f>
        <v>0</v>
      </c>
      <c r="Q1513">
        <f>VLOOKUP("M"&amp;TEXT(H1513,"0"),Punten!$A$1:$E$37,5,FALSE)</f>
        <v>0</v>
      </c>
      <c r="R1513">
        <f>VLOOKUP("M"&amp;TEXT(I1513,"0"),Punten!$A$1:$E$37,5,FALSE)</f>
        <v>0</v>
      </c>
      <c r="S1513">
        <f>VLOOKUP("K"&amp;TEXT(M1513,"0"),Punten!$A$1:$E$37,5,FALSE)</f>
        <v>0</v>
      </c>
      <c r="T1513">
        <f>VLOOKUP("H"&amp;TEXT(L1513,"0"),Punten!$A$1:$E$37,5,FALSE)</f>
        <v>0</v>
      </c>
      <c r="U1513">
        <f>VLOOKUP("F"&amp;TEXT(M1513,"0"),Punten!$A$2:$E$158,5,FALSE)</f>
        <v>0</v>
      </c>
      <c r="V1513">
        <f t="shared" si="144"/>
        <v>0</v>
      </c>
      <c r="W1513" t="str">
        <f t="shared" si="142"/>
        <v/>
      </c>
      <c r="X1513">
        <f t="shared" ref="X1513:X1576" si="145">IF(F1512&lt;&gt;F1513,1,X1512+1)</f>
        <v>781</v>
      </c>
      <c r="Y1513" t="e">
        <f>VLOOKUP(A1513,Klasses!$A$2:$B$100,2,FALSE)</f>
        <v>#N/A</v>
      </c>
      <c r="Z1513" t="s">
        <v>198</v>
      </c>
      <c r="AA1513">
        <f t="shared" si="140"/>
        <v>0</v>
      </c>
      <c r="AB1513">
        <f t="shared" si="143"/>
        <v>0</v>
      </c>
    </row>
    <row r="1514" spans="15:28" x14ac:dyDescent="0.25">
      <c r="O1514">
        <f t="shared" si="141"/>
        <v>0</v>
      </c>
      <c r="P1514">
        <f>VLOOKUP("M"&amp;TEXT(G1514,"0"),Punten!$A$1:$E$37,5,FALSE)</f>
        <v>0</v>
      </c>
      <c r="Q1514">
        <f>VLOOKUP("M"&amp;TEXT(H1514,"0"),Punten!$A$1:$E$37,5,FALSE)</f>
        <v>0</v>
      </c>
      <c r="R1514">
        <f>VLOOKUP("M"&amp;TEXT(I1514,"0"),Punten!$A$1:$E$37,5,FALSE)</f>
        <v>0</v>
      </c>
      <c r="S1514">
        <f>VLOOKUP("K"&amp;TEXT(M1514,"0"),Punten!$A$1:$E$37,5,FALSE)</f>
        <v>0</v>
      </c>
      <c r="T1514">
        <f>VLOOKUP("H"&amp;TEXT(L1514,"0"),Punten!$A$1:$E$37,5,FALSE)</f>
        <v>0</v>
      </c>
      <c r="U1514">
        <f>VLOOKUP("F"&amp;TEXT(M1514,"0"),Punten!$A$2:$E$158,5,FALSE)</f>
        <v>0</v>
      </c>
      <c r="V1514">
        <f t="shared" si="144"/>
        <v>0</v>
      </c>
      <c r="W1514" t="str">
        <f t="shared" si="142"/>
        <v/>
      </c>
      <c r="X1514">
        <f t="shared" si="145"/>
        <v>782</v>
      </c>
      <c r="Y1514" t="e">
        <f>VLOOKUP(A1514,Klasses!$A$2:$B$100,2,FALSE)</f>
        <v>#N/A</v>
      </c>
      <c r="Z1514" t="s">
        <v>198</v>
      </c>
      <c r="AA1514">
        <f t="shared" si="140"/>
        <v>0</v>
      </c>
      <c r="AB1514">
        <f t="shared" si="143"/>
        <v>0</v>
      </c>
    </row>
    <row r="1515" spans="15:28" x14ac:dyDescent="0.25">
      <c r="O1515">
        <f t="shared" si="141"/>
        <v>0</v>
      </c>
      <c r="P1515">
        <f>VLOOKUP("M"&amp;TEXT(G1515,"0"),Punten!$A$1:$E$37,5,FALSE)</f>
        <v>0</v>
      </c>
      <c r="Q1515">
        <f>VLOOKUP("M"&amp;TEXT(H1515,"0"),Punten!$A$1:$E$37,5,FALSE)</f>
        <v>0</v>
      </c>
      <c r="R1515">
        <f>VLOOKUP("M"&amp;TEXT(I1515,"0"),Punten!$A$1:$E$37,5,FALSE)</f>
        <v>0</v>
      </c>
      <c r="S1515">
        <f>VLOOKUP("K"&amp;TEXT(M1515,"0"),Punten!$A$1:$E$37,5,FALSE)</f>
        <v>0</v>
      </c>
      <c r="T1515">
        <f>VLOOKUP("H"&amp;TEXT(L1515,"0"),Punten!$A$1:$E$37,5,FALSE)</f>
        <v>0</v>
      </c>
      <c r="U1515">
        <f>VLOOKUP("F"&amp;TEXT(M1515,"0"),Punten!$A$2:$E$158,5,FALSE)</f>
        <v>0</v>
      </c>
      <c r="V1515">
        <f t="shared" si="144"/>
        <v>0</v>
      </c>
      <c r="W1515" t="str">
        <f t="shared" si="142"/>
        <v/>
      </c>
      <c r="X1515">
        <f t="shared" si="145"/>
        <v>783</v>
      </c>
      <c r="Y1515" t="e">
        <f>VLOOKUP(A1515,Klasses!$A$2:$B$100,2,FALSE)</f>
        <v>#N/A</v>
      </c>
      <c r="Z1515" t="s">
        <v>198</v>
      </c>
      <c r="AA1515">
        <f t="shared" si="140"/>
        <v>0</v>
      </c>
      <c r="AB1515">
        <f t="shared" si="143"/>
        <v>0</v>
      </c>
    </row>
    <row r="1516" spans="15:28" x14ac:dyDescent="0.25">
      <c r="O1516">
        <f t="shared" si="141"/>
        <v>0</v>
      </c>
      <c r="P1516">
        <f>VLOOKUP("M"&amp;TEXT(G1516,"0"),Punten!$A$1:$E$37,5,FALSE)</f>
        <v>0</v>
      </c>
      <c r="Q1516">
        <f>VLOOKUP("M"&amp;TEXT(H1516,"0"),Punten!$A$1:$E$37,5,FALSE)</f>
        <v>0</v>
      </c>
      <c r="R1516">
        <f>VLOOKUP("M"&amp;TEXT(I1516,"0"),Punten!$A$1:$E$37,5,FALSE)</f>
        <v>0</v>
      </c>
      <c r="S1516">
        <f>VLOOKUP("K"&amp;TEXT(M1516,"0"),Punten!$A$1:$E$37,5,FALSE)</f>
        <v>0</v>
      </c>
      <c r="T1516">
        <f>VLOOKUP("H"&amp;TEXT(L1516,"0"),Punten!$A$1:$E$37,5,FALSE)</f>
        <v>0</v>
      </c>
      <c r="U1516">
        <f>VLOOKUP("F"&amp;TEXT(M1516,"0"),Punten!$A$2:$E$158,5,FALSE)</f>
        <v>0</v>
      </c>
      <c r="V1516">
        <f t="shared" si="144"/>
        <v>0</v>
      </c>
      <c r="W1516" t="str">
        <f t="shared" si="142"/>
        <v/>
      </c>
      <c r="X1516">
        <f t="shared" si="145"/>
        <v>784</v>
      </c>
      <c r="Y1516" t="e">
        <f>VLOOKUP(A1516,Klasses!$A$2:$B$100,2,FALSE)</f>
        <v>#N/A</v>
      </c>
      <c r="Z1516" t="s">
        <v>198</v>
      </c>
      <c r="AA1516">
        <f t="shared" si="140"/>
        <v>0</v>
      </c>
      <c r="AB1516">
        <f t="shared" si="143"/>
        <v>0</v>
      </c>
    </row>
    <row r="1517" spans="15:28" x14ac:dyDescent="0.25">
      <c r="O1517">
        <f t="shared" si="141"/>
        <v>0</v>
      </c>
      <c r="P1517">
        <f>VLOOKUP("M"&amp;TEXT(G1517,"0"),Punten!$A$1:$E$37,5,FALSE)</f>
        <v>0</v>
      </c>
      <c r="Q1517">
        <f>VLOOKUP("M"&amp;TEXT(H1517,"0"),Punten!$A$1:$E$37,5,FALSE)</f>
        <v>0</v>
      </c>
      <c r="R1517">
        <f>VLOOKUP("M"&amp;TEXT(I1517,"0"),Punten!$A$1:$E$37,5,FALSE)</f>
        <v>0</v>
      </c>
      <c r="S1517">
        <f>VLOOKUP("K"&amp;TEXT(M1517,"0"),Punten!$A$1:$E$37,5,FALSE)</f>
        <v>0</v>
      </c>
      <c r="T1517">
        <f>VLOOKUP("H"&amp;TEXT(L1517,"0"),Punten!$A$1:$E$37,5,FALSE)</f>
        <v>0</v>
      </c>
      <c r="U1517">
        <f>VLOOKUP("F"&amp;TEXT(M1517,"0"),Punten!$A$2:$E$158,5,FALSE)</f>
        <v>0</v>
      </c>
      <c r="V1517">
        <f t="shared" si="144"/>
        <v>0</v>
      </c>
      <c r="W1517" t="str">
        <f t="shared" si="142"/>
        <v/>
      </c>
      <c r="X1517">
        <f t="shared" si="145"/>
        <v>785</v>
      </c>
      <c r="Y1517" t="e">
        <f>VLOOKUP(A1517,Klasses!$A$2:$B$100,2,FALSE)</f>
        <v>#N/A</v>
      </c>
      <c r="Z1517" t="s">
        <v>198</v>
      </c>
      <c r="AA1517">
        <f t="shared" si="140"/>
        <v>0</v>
      </c>
      <c r="AB1517">
        <f t="shared" si="143"/>
        <v>0</v>
      </c>
    </row>
    <row r="1518" spans="15:28" x14ac:dyDescent="0.25">
      <c r="O1518">
        <f t="shared" si="141"/>
        <v>0</v>
      </c>
      <c r="P1518">
        <f>VLOOKUP("M"&amp;TEXT(G1518,"0"),Punten!$A$1:$E$37,5,FALSE)</f>
        <v>0</v>
      </c>
      <c r="Q1518">
        <f>VLOOKUP("M"&amp;TEXT(H1518,"0"),Punten!$A$1:$E$37,5,FALSE)</f>
        <v>0</v>
      </c>
      <c r="R1518">
        <f>VLOOKUP("M"&amp;TEXT(I1518,"0"),Punten!$A$1:$E$37,5,FALSE)</f>
        <v>0</v>
      </c>
      <c r="S1518">
        <f>VLOOKUP("K"&amp;TEXT(M1518,"0"),Punten!$A$1:$E$37,5,FALSE)</f>
        <v>0</v>
      </c>
      <c r="T1518">
        <f>VLOOKUP("H"&amp;TEXT(L1518,"0"),Punten!$A$1:$E$37,5,FALSE)</f>
        <v>0</v>
      </c>
      <c r="U1518">
        <f>VLOOKUP("F"&amp;TEXT(M1518,"0"),Punten!$A$2:$E$158,5,FALSE)</f>
        <v>0</v>
      </c>
      <c r="V1518">
        <f t="shared" si="144"/>
        <v>0</v>
      </c>
      <c r="W1518" t="str">
        <f t="shared" si="142"/>
        <v/>
      </c>
      <c r="X1518">
        <f t="shared" si="145"/>
        <v>786</v>
      </c>
      <c r="Y1518" t="e">
        <f>VLOOKUP(A1518,Klasses!$A$2:$B$100,2,FALSE)</f>
        <v>#N/A</v>
      </c>
      <c r="Z1518" t="s">
        <v>198</v>
      </c>
      <c r="AA1518">
        <f t="shared" si="140"/>
        <v>0</v>
      </c>
      <c r="AB1518">
        <f t="shared" si="143"/>
        <v>0</v>
      </c>
    </row>
    <row r="1519" spans="15:28" x14ac:dyDescent="0.25">
      <c r="O1519">
        <f t="shared" si="141"/>
        <v>0</v>
      </c>
      <c r="P1519">
        <f>VLOOKUP("M"&amp;TEXT(G1519,"0"),Punten!$A$1:$E$37,5,FALSE)</f>
        <v>0</v>
      </c>
      <c r="Q1519">
        <f>VLOOKUP("M"&amp;TEXT(H1519,"0"),Punten!$A$1:$E$37,5,FALSE)</f>
        <v>0</v>
      </c>
      <c r="R1519">
        <f>VLOOKUP("M"&amp;TEXT(I1519,"0"),Punten!$A$1:$E$37,5,FALSE)</f>
        <v>0</v>
      </c>
      <c r="S1519">
        <f>VLOOKUP("K"&amp;TEXT(M1519,"0"),Punten!$A$1:$E$37,5,FALSE)</f>
        <v>0</v>
      </c>
      <c r="T1519">
        <f>VLOOKUP("H"&amp;TEXT(L1519,"0"),Punten!$A$1:$E$37,5,FALSE)</f>
        <v>0</v>
      </c>
      <c r="U1519">
        <f>VLOOKUP("F"&amp;TEXT(M1519,"0"),Punten!$A$2:$E$158,5,FALSE)</f>
        <v>0</v>
      </c>
      <c r="V1519">
        <f t="shared" si="144"/>
        <v>0</v>
      </c>
      <c r="W1519" t="str">
        <f t="shared" si="142"/>
        <v/>
      </c>
      <c r="X1519">
        <f t="shared" si="145"/>
        <v>787</v>
      </c>
      <c r="Y1519" t="e">
        <f>VLOOKUP(A1519,Klasses!$A$2:$B$100,2,FALSE)</f>
        <v>#N/A</v>
      </c>
      <c r="Z1519" t="s">
        <v>198</v>
      </c>
      <c r="AA1519">
        <f t="shared" si="140"/>
        <v>0</v>
      </c>
      <c r="AB1519">
        <f t="shared" si="143"/>
        <v>0</v>
      </c>
    </row>
    <row r="1520" spans="15:28" x14ac:dyDescent="0.25">
      <c r="O1520">
        <f t="shared" si="141"/>
        <v>0</v>
      </c>
      <c r="P1520">
        <f>VLOOKUP("M"&amp;TEXT(G1520,"0"),Punten!$A$1:$E$37,5,FALSE)</f>
        <v>0</v>
      </c>
      <c r="Q1520">
        <f>VLOOKUP("M"&amp;TEXT(H1520,"0"),Punten!$A$1:$E$37,5,FALSE)</f>
        <v>0</v>
      </c>
      <c r="R1520">
        <f>VLOOKUP("M"&amp;TEXT(I1520,"0"),Punten!$A$1:$E$37,5,FALSE)</f>
        <v>0</v>
      </c>
      <c r="S1520">
        <f>VLOOKUP("K"&amp;TEXT(M1520,"0"),Punten!$A$1:$E$37,5,FALSE)</f>
        <v>0</v>
      </c>
      <c r="T1520">
        <f>VLOOKUP("H"&amp;TEXT(L1520,"0"),Punten!$A$1:$E$37,5,FALSE)</f>
        <v>0</v>
      </c>
      <c r="U1520">
        <f>VLOOKUP("F"&amp;TEXT(M1520,"0"),Punten!$A$2:$E$158,5,FALSE)</f>
        <v>0</v>
      </c>
      <c r="V1520">
        <f t="shared" si="144"/>
        <v>0</v>
      </c>
      <c r="W1520" t="str">
        <f t="shared" si="142"/>
        <v/>
      </c>
      <c r="X1520">
        <f t="shared" si="145"/>
        <v>788</v>
      </c>
      <c r="Y1520" t="e">
        <f>VLOOKUP(A1520,Klasses!$A$2:$B$100,2,FALSE)</f>
        <v>#N/A</v>
      </c>
      <c r="Z1520" t="s">
        <v>198</v>
      </c>
      <c r="AA1520">
        <f t="shared" si="140"/>
        <v>0</v>
      </c>
      <c r="AB1520">
        <f t="shared" si="143"/>
        <v>0</v>
      </c>
    </row>
    <row r="1521" spans="15:28" x14ac:dyDescent="0.25">
      <c r="O1521">
        <f t="shared" si="141"/>
        <v>0</v>
      </c>
      <c r="P1521">
        <f>VLOOKUP("M"&amp;TEXT(G1521,"0"),Punten!$A$1:$E$37,5,FALSE)</f>
        <v>0</v>
      </c>
      <c r="Q1521">
        <f>VLOOKUP("M"&amp;TEXT(H1521,"0"),Punten!$A$1:$E$37,5,FALSE)</f>
        <v>0</v>
      </c>
      <c r="R1521">
        <f>VLOOKUP("M"&amp;TEXT(I1521,"0"),Punten!$A$1:$E$37,5,FALSE)</f>
        <v>0</v>
      </c>
      <c r="S1521">
        <f>VLOOKUP("K"&amp;TEXT(M1521,"0"),Punten!$A$1:$E$37,5,FALSE)</f>
        <v>0</v>
      </c>
      <c r="T1521">
        <f>VLOOKUP("H"&amp;TEXT(L1521,"0"),Punten!$A$1:$E$37,5,FALSE)</f>
        <v>0</v>
      </c>
      <c r="U1521">
        <f>VLOOKUP("F"&amp;TEXT(M1521,"0"),Punten!$A$2:$E$158,5,FALSE)</f>
        <v>0</v>
      </c>
      <c r="V1521">
        <f t="shared" si="144"/>
        <v>0</v>
      </c>
      <c r="W1521" t="str">
        <f t="shared" si="142"/>
        <v/>
      </c>
      <c r="X1521">
        <f t="shared" si="145"/>
        <v>789</v>
      </c>
      <c r="Y1521" t="e">
        <f>VLOOKUP(A1521,Klasses!$A$2:$B$100,2,FALSE)</f>
        <v>#N/A</v>
      </c>
      <c r="Z1521" t="s">
        <v>198</v>
      </c>
      <c r="AA1521">
        <f t="shared" si="140"/>
        <v>0</v>
      </c>
      <c r="AB1521">
        <f t="shared" si="143"/>
        <v>0</v>
      </c>
    </row>
    <row r="1522" spans="15:28" x14ac:dyDescent="0.25">
      <c r="O1522">
        <f t="shared" si="141"/>
        <v>0</v>
      </c>
      <c r="P1522">
        <f>VLOOKUP("M"&amp;TEXT(G1522,"0"),Punten!$A$1:$E$37,5,FALSE)</f>
        <v>0</v>
      </c>
      <c r="Q1522">
        <f>VLOOKUP("M"&amp;TEXT(H1522,"0"),Punten!$A$1:$E$37,5,FALSE)</f>
        <v>0</v>
      </c>
      <c r="R1522">
        <f>VLOOKUP("M"&amp;TEXT(I1522,"0"),Punten!$A$1:$E$37,5,FALSE)</f>
        <v>0</v>
      </c>
      <c r="S1522">
        <f>VLOOKUP("K"&amp;TEXT(M1522,"0"),Punten!$A$1:$E$37,5,FALSE)</f>
        <v>0</v>
      </c>
      <c r="T1522">
        <f>VLOOKUP("H"&amp;TEXT(L1522,"0"),Punten!$A$1:$E$37,5,FALSE)</f>
        <v>0</v>
      </c>
      <c r="U1522">
        <f>VLOOKUP("F"&amp;TEXT(M1522,"0"),Punten!$A$2:$E$158,5,FALSE)</f>
        <v>0</v>
      </c>
      <c r="V1522">
        <f t="shared" si="144"/>
        <v>0</v>
      </c>
      <c r="W1522" t="str">
        <f t="shared" si="142"/>
        <v/>
      </c>
      <c r="X1522">
        <f t="shared" si="145"/>
        <v>790</v>
      </c>
      <c r="Y1522" t="e">
        <f>VLOOKUP(A1522,Klasses!$A$2:$B$100,2,FALSE)</f>
        <v>#N/A</v>
      </c>
      <c r="Z1522" t="s">
        <v>198</v>
      </c>
      <c r="AA1522">
        <f t="shared" ref="AA1522:AA1585" si="146">F1522</f>
        <v>0</v>
      </c>
      <c r="AB1522">
        <f t="shared" si="143"/>
        <v>0</v>
      </c>
    </row>
    <row r="1523" spans="15:28" x14ac:dyDescent="0.25">
      <c r="O1523">
        <f t="shared" si="141"/>
        <v>0</v>
      </c>
      <c r="P1523">
        <f>VLOOKUP("M"&amp;TEXT(G1523,"0"),Punten!$A$1:$E$37,5,FALSE)</f>
        <v>0</v>
      </c>
      <c r="Q1523">
        <f>VLOOKUP("M"&amp;TEXT(H1523,"0"),Punten!$A$1:$E$37,5,FALSE)</f>
        <v>0</v>
      </c>
      <c r="R1523">
        <f>VLOOKUP("M"&amp;TEXT(I1523,"0"),Punten!$A$1:$E$37,5,FALSE)</f>
        <v>0</v>
      </c>
      <c r="S1523">
        <f>VLOOKUP("K"&amp;TEXT(M1523,"0"),Punten!$A$1:$E$37,5,FALSE)</f>
        <v>0</v>
      </c>
      <c r="T1523">
        <f>VLOOKUP("H"&amp;TEXT(L1523,"0"),Punten!$A$1:$E$37,5,FALSE)</f>
        <v>0</v>
      </c>
      <c r="U1523">
        <f>VLOOKUP("F"&amp;TEXT(M1523,"0"),Punten!$A$2:$E$158,5,FALSE)</f>
        <v>0</v>
      </c>
      <c r="V1523">
        <f t="shared" si="144"/>
        <v>0</v>
      </c>
      <c r="W1523" t="str">
        <f t="shared" si="142"/>
        <v/>
      </c>
      <c r="X1523">
        <f t="shared" si="145"/>
        <v>791</v>
      </c>
      <c r="Y1523" t="e">
        <f>VLOOKUP(A1523,Klasses!$A$2:$B$100,2,FALSE)</f>
        <v>#N/A</v>
      </c>
      <c r="Z1523" t="s">
        <v>198</v>
      </c>
      <c r="AA1523">
        <f t="shared" si="146"/>
        <v>0</v>
      </c>
      <c r="AB1523">
        <f t="shared" si="143"/>
        <v>0</v>
      </c>
    </row>
    <row r="1524" spans="15:28" x14ac:dyDescent="0.25">
      <c r="O1524">
        <f t="shared" si="141"/>
        <v>0</v>
      </c>
      <c r="P1524">
        <f>VLOOKUP("M"&amp;TEXT(G1524,"0"),Punten!$A$1:$E$37,5,FALSE)</f>
        <v>0</v>
      </c>
      <c r="Q1524">
        <f>VLOOKUP("M"&amp;TEXT(H1524,"0"),Punten!$A$1:$E$37,5,FALSE)</f>
        <v>0</v>
      </c>
      <c r="R1524">
        <f>VLOOKUP("M"&amp;TEXT(I1524,"0"),Punten!$A$1:$E$37,5,FALSE)</f>
        <v>0</v>
      </c>
      <c r="S1524">
        <f>VLOOKUP("K"&amp;TEXT(M1524,"0"),Punten!$A$1:$E$37,5,FALSE)</f>
        <v>0</v>
      </c>
      <c r="T1524">
        <f>VLOOKUP("H"&amp;TEXT(L1524,"0"),Punten!$A$1:$E$37,5,FALSE)</f>
        <v>0</v>
      </c>
      <c r="U1524">
        <f>VLOOKUP("F"&amp;TEXT(M1524,"0"),Punten!$A$2:$E$158,5,FALSE)</f>
        <v>0</v>
      </c>
      <c r="V1524">
        <f t="shared" si="144"/>
        <v>0</v>
      </c>
      <c r="W1524" t="str">
        <f t="shared" si="142"/>
        <v/>
      </c>
      <c r="X1524">
        <f t="shared" si="145"/>
        <v>792</v>
      </c>
      <c r="Y1524" t="e">
        <f>VLOOKUP(A1524,Klasses!$A$2:$B$100,2,FALSE)</f>
        <v>#N/A</v>
      </c>
      <c r="Z1524" t="s">
        <v>198</v>
      </c>
      <c r="AA1524">
        <f t="shared" si="146"/>
        <v>0</v>
      </c>
      <c r="AB1524">
        <f t="shared" si="143"/>
        <v>0</v>
      </c>
    </row>
    <row r="1525" spans="15:28" x14ac:dyDescent="0.25">
      <c r="O1525">
        <f t="shared" si="141"/>
        <v>0</v>
      </c>
      <c r="P1525">
        <f>VLOOKUP("M"&amp;TEXT(G1525,"0"),Punten!$A$1:$E$37,5,FALSE)</f>
        <v>0</v>
      </c>
      <c r="Q1525">
        <f>VLOOKUP("M"&amp;TEXT(H1525,"0"),Punten!$A$1:$E$37,5,FALSE)</f>
        <v>0</v>
      </c>
      <c r="R1525">
        <f>VLOOKUP("M"&amp;TEXT(I1525,"0"),Punten!$A$1:$E$37,5,FALSE)</f>
        <v>0</v>
      </c>
      <c r="S1525">
        <f>VLOOKUP("K"&amp;TEXT(M1525,"0"),Punten!$A$1:$E$37,5,FALSE)</f>
        <v>0</v>
      </c>
      <c r="T1525">
        <f>VLOOKUP("H"&amp;TEXT(L1525,"0"),Punten!$A$1:$E$37,5,FALSE)</f>
        <v>0</v>
      </c>
      <c r="U1525">
        <f>VLOOKUP("F"&amp;TEXT(M1525,"0"),Punten!$A$2:$E$158,5,FALSE)</f>
        <v>0</v>
      </c>
      <c r="V1525">
        <f t="shared" si="144"/>
        <v>0</v>
      </c>
      <c r="W1525" t="str">
        <f t="shared" si="142"/>
        <v/>
      </c>
      <c r="X1525">
        <f t="shared" si="145"/>
        <v>793</v>
      </c>
      <c r="Y1525" t="e">
        <f>VLOOKUP(A1525,Klasses!$A$2:$B$100,2,FALSE)</f>
        <v>#N/A</v>
      </c>
      <c r="Z1525" t="s">
        <v>198</v>
      </c>
      <c r="AA1525">
        <f t="shared" si="146"/>
        <v>0</v>
      </c>
      <c r="AB1525">
        <f t="shared" si="143"/>
        <v>0</v>
      </c>
    </row>
    <row r="1526" spans="15:28" x14ac:dyDescent="0.25">
      <c r="O1526">
        <f t="shared" si="141"/>
        <v>0</v>
      </c>
      <c r="P1526">
        <f>VLOOKUP("M"&amp;TEXT(G1526,"0"),Punten!$A$1:$E$37,5,FALSE)</f>
        <v>0</v>
      </c>
      <c r="Q1526">
        <f>VLOOKUP("M"&amp;TEXT(H1526,"0"),Punten!$A$1:$E$37,5,FALSE)</f>
        <v>0</v>
      </c>
      <c r="R1526">
        <f>VLOOKUP("M"&amp;TEXT(I1526,"0"),Punten!$A$1:$E$37,5,FALSE)</f>
        <v>0</v>
      </c>
      <c r="S1526">
        <f>VLOOKUP("K"&amp;TEXT(M1526,"0"),Punten!$A$1:$E$37,5,FALSE)</f>
        <v>0</v>
      </c>
      <c r="T1526">
        <f>VLOOKUP("H"&amp;TEXT(L1526,"0"),Punten!$A$1:$E$37,5,FALSE)</f>
        <v>0</v>
      </c>
      <c r="U1526">
        <f>VLOOKUP("F"&amp;TEXT(M1526,"0"),Punten!$A$2:$E$158,5,FALSE)</f>
        <v>0</v>
      </c>
      <c r="V1526">
        <f t="shared" si="144"/>
        <v>0</v>
      </c>
      <c r="W1526" t="str">
        <f t="shared" si="142"/>
        <v/>
      </c>
      <c r="X1526">
        <f t="shared" si="145"/>
        <v>794</v>
      </c>
      <c r="Y1526" t="e">
        <f>VLOOKUP(A1526,Klasses!$A$2:$B$100,2,FALSE)</f>
        <v>#N/A</v>
      </c>
      <c r="Z1526" t="s">
        <v>198</v>
      </c>
      <c r="AA1526">
        <f t="shared" si="146"/>
        <v>0</v>
      </c>
      <c r="AB1526">
        <f t="shared" si="143"/>
        <v>0</v>
      </c>
    </row>
    <row r="1527" spans="15:28" x14ac:dyDescent="0.25">
      <c r="O1527">
        <f t="shared" si="141"/>
        <v>0</v>
      </c>
      <c r="P1527">
        <f>VLOOKUP("M"&amp;TEXT(G1527,"0"),Punten!$A$1:$E$37,5,FALSE)</f>
        <v>0</v>
      </c>
      <c r="Q1527">
        <f>VLOOKUP("M"&amp;TEXT(H1527,"0"),Punten!$A$1:$E$37,5,FALSE)</f>
        <v>0</v>
      </c>
      <c r="R1527">
        <f>VLOOKUP("M"&amp;TEXT(I1527,"0"),Punten!$A$1:$E$37,5,FALSE)</f>
        <v>0</v>
      </c>
      <c r="S1527">
        <f>VLOOKUP("K"&amp;TEXT(M1527,"0"),Punten!$A$1:$E$37,5,FALSE)</f>
        <v>0</v>
      </c>
      <c r="T1527">
        <f>VLOOKUP("H"&amp;TEXT(L1527,"0"),Punten!$A$1:$E$37,5,FALSE)</f>
        <v>0</v>
      </c>
      <c r="U1527">
        <f>VLOOKUP("F"&amp;TEXT(M1527,"0"),Punten!$A$2:$E$158,5,FALSE)</f>
        <v>0</v>
      </c>
      <c r="V1527">
        <f t="shared" si="144"/>
        <v>0</v>
      </c>
      <c r="W1527" t="str">
        <f t="shared" si="142"/>
        <v/>
      </c>
      <c r="X1527">
        <f t="shared" si="145"/>
        <v>795</v>
      </c>
      <c r="Y1527" t="e">
        <f>VLOOKUP(A1527,Klasses!$A$2:$B$100,2,FALSE)</f>
        <v>#N/A</v>
      </c>
      <c r="Z1527" t="s">
        <v>198</v>
      </c>
      <c r="AA1527">
        <f t="shared" si="146"/>
        <v>0</v>
      </c>
      <c r="AB1527">
        <f t="shared" si="143"/>
        <v>0</v>
      </c>
    </row>
    <row r="1528" spans="15:28" x14ac:dyDescent="0.25">
      <c r="O1528">
        <f t="shared" si="141"/>
        <v>0</v>
      </c>
      <c r="P1528">
        <f>VLOOKUP("M"&amp;TEXT(G1528,"0"),Punten!$A$1:$E$37,5,FALSE)</f>
        <v>0</v>
      </c>
      <c r="Q1528">
        <f>VLOOKUP("M"&amp;TEXT(H1528,"0"),Punten!$A$1:$E$37,5,FALSE)</f>
        <v>0</v>
      </c>
      <c r="R1528">
        <f>VLOOKUP("M"&amp;TEXT(I1528,"0"),Punten!$A$1:$E$37,5,FALSE)</f>
        <v>0</v>
      </c>
      <c r="S1528">
        <f>VLOOKUP("K"&amp;TEXT(M1528,"0"),Punten!$A$1:$E$37,5,FALSE)</f>
        <v>0</v>
      </c>
      <c r="T1528">
        <f>VLOOKUP("H"&amp;TEXT(L1528,"0"),Punten!$A$1:$E$37,5,FALSE)</f>
        <v>0</v>
      </c>
      <c r="U1528">
        <f>VLOOKUP("F"&amp;TEXT(M1528,"0"),Punten!$A$2:$E$158,5,FALSE)</f>
        <v>0</v>
      </c>
      <c r="V1528">
        <f t="shared" si="144"/>
        <v>0</v>
      </c>
      <c r="W1528" t="str">
        <f t="shared" si="142"/>
        <v/>
      </c>
      <c r="X1528">
        <f t="shared" si="145"/>
        <v>796</v>
      </c>
      <c r="Y1528" t="e">
        <f>VLOOKUP(A1528,Klasses!$A$2:$B$100,2,FALSE)</f>
        <v>#N/A</v>
      </c>
      <c r="Z1528" t="s">
        <v>198</v>
      </c>
      <c r="AA1528">
        <f t="shared" si="146"/>
        <v>0</v>
      </c>
      <c r="AB1528">
        <f t="shared" si="143"/>
        <v>0</v>
      </c>
    </row>
    <row r="1529" spans="15:28" x14ac:dyDescent="0.25">
      <c r="O1529">
        <f t="shared" si="141"/>
        <v>0</v>
      </c>
      <c r="P1529">
        <f>VLOOKUP("M"&amp;TEXT(G1529,"0"),Punten!$A$1:$E$37,5,FALSE)</f>
        <v>0</v>
      </c>
      <c r="Q1529">
        <f>VLOOKUP("M"&amp;TEXT(H1529,"0"),Punten!$A$1:$E$37,5,FALSE)</f>
        <v>0</v>
      </c>
      <c r="R1529">
        <f>VLOOKUP("M"&amp;TEXT(I1529,"0"),Punten!$A$1:$E$37,5,FALSE)</f>
        <v>0</v>
      </c>
      <c r="S1529">
        <f>VLOOKUP("K"&amp;TEXT(M1529,"0"),Punten!$A$1:$E$37,5,FALSE)</f>
        <v>0</v>
      </c>
      <c r="T1529">
        <f>VLOOKUP("H"&amp;TEXT(L1529,"0"),Punten!$A$1:$E$37,5,FALSE)</f>
        <v>0</v>
      </c>
      <c r="U1529">
        <f>VLOOKUP("F"&amp;TEXT(M1529,"0"),Punten!$A$2:$E$158,5,FALSE)</f>
        <v>0</v>
      </c>
      <c r="V1529">
        <f t="shared" si="144"/>
        <v>0</v>
      </c>
      <c r="W1529" t="str">
        <f t="shared" si="142"/>
        <v/>
      </c>
      <c r="X1529">
        <f t="shared" si="145"/>
        <v>797</v>
      </c>
      <c r="Y1529" t="e">
        <f>VLOOKUP(A1529,Klasses!$A$2:$B$100,2,FALSE)</f>
        <v>#N/A</v>
      </c>
      <c r="Z1529" t="s">
        <v>198</v>
      </c>
      <c r="AA1529">
        <f t="shared" si="146"/>
        <v>0</v>
      </c>
      <c r="AB1529">
        <f t="shared" si="143"/>
        <v>0</v>
      </c>
    </row>
    <row r="1530" spans="15:28" x14ac:dyDescent="0.25">
      <c r="O1530">
        <f t="shared" si="141"/>
        <v>0</v>
      </c>
      <c r="P1530">
        <f>VLOOKUP("M"&amp;TEXT(G1530,"0"),Punten!$A$1:$E$37,5,FALSE)</f>
        <v>0</v>
      </c>
      <c r="Q1530">
        <f>VLOOKUP("M"&amp;TEXT(H1530,"0"),Punten!$A$1:$E$37,5,FALSE)</f>
        <v>0</v>
      </c>
      <c r="R1530">
        <f>VLOOKUP("M"&amp;TEXT(I1530,"0"),Punten!$A$1:$E$37,5,FALSE)</f>
        <v>0</v>
      </c>
      <c r="S1530">
        <f>VLOOKUP("K"&amp;TEXT(M1530,"0"),Punten!$A$1:$E$37,5,FALSE)</f>
        <v>0</v>
      </c>
      <c r="T1530">
        <f>VLOOKUP("H"&amp;TEXT(L1530,"0"),Punten!$A$1:$E$37,5,FALSE)</f>
        <v>0</v>
      </c>
      <c r="U1530">
        <f>VLOOKUP("F"&amp;TEXT(M1530,"0"),Punten!$A$2:$E$158,5,FALSE)</f>
        <v>0</v>
      </c>
      <c r="V1530">
        <f t="shared" si="144"/>
        <v>0</v>
      </c>
      <c r="W1530" t="str">
        <f t="shared" si="142"/>
        <v/>
      </c>
      <c r="X1530">
        <f t="shared" si="145"/>
        <v>798</v>
      </c>
      <c r="Y1530" t="e">
        <f>VLOOKUP(A1530,Klasses!$A$2:$B$100,2,FALSE)</f>
        <v>#N/A</v>
      </c>
      <c r="Z1530" t="s">
        <v>198</v>
      </c>
      <c r="AA1530">
        <f t="shared" si="146"/>
        <v>0</v>
      </c>
      <c r="AB1530">
        <f t="shared" si="143"/>
        <v>0</v>
      </c>
    </row>
    <row r="1531" spans="15:28" x14ac:dyDescent="0.25">
      <c r="O1531">
        <f t="shared" si="141"/>
        <v>0</v>
      </c>
      <c r="P1531">
        <f>VLOOKUP("M"&amp;TEXT(G1531,"0"),Punten!$A$1:$E$37,5,FALSE)</f>
        <v>0</v>
      </c>
      <c r="Q1531">
        <f>VLOOKUP("M"&amp;TEXT(H1531,"0"),Punten!$A$1:$E$37,5,FALSE)</f>
        <v>0</v>
      </c>
      <c r="R1531">
        <f>VLOOKUP("M"&amp;TEXT(I1531,"0"),Punten!$A$1:$E$37,5,FALSE)</f>
        <v>0</v>
      </c>
      <c r="S1531">
        <f>VLOOKUP("K"&amp;TEXT(M1531,"0"),Punten!$A$1:$E$37,5,FALSE)</f>
        <v>0</v>
      </c>
      <c r="T1531">
        <f>VLOOKUP("H"&amp;TEXT(L1531,"0"),Punten!$A$1:$E$37,5,FALSE)</f>
        <v>0</v>
      </c>
      <c r="U1531">
        <f>VLOOKUP("F"&amp;TEXT(M1531,"0"),Punten!$A$2:$E$158,5,FALSE)</f>
        <v>0</v>
      </c>
      <c r="V1531">
        <f t="shared" si="144"/>
        <v>0</v>
      </c>
      <c r="W1531" t="str">
        <f t="shared" si="142"/>
        <v/>
      </c>
      <c r="X1531">
        <f t="shared" si="145"/>
        <v>799</v>
      </c>
      <c r="Y1531" t="e">
        <f>VLOOKUP(A1531,Klasses!$A$2:$B$100,2,FALSE)</f>
        <v>#N/A</v>
      </c>
      <c r="Z1531" t="s">
        <v>198</v>
      </c>
      <c r="AA1531">
        <f t="shared" si="146"/>
        <v>0</v>
      </c>
      <c r="AB1531">
        <f t="shared" si="143"/>
        <v>0</v>
      </c>
    </row>
    <row r="1532" spans="15:28" x14ac:dyDescent="0.25">
      <c r="O1532">
        <f t="shared" si="141"/>
        <v>0</v>
      </c>
      <c r="P1532">
        <f>VLOOKUP("M"&amp;TEXT(G1532,"0"),Punten!$A$1:$E$37,5,FALSE)</f>
        <v>0</v>
      </c>
      <c r="Q1532">
        <f>VLOOKUP("M"&amp;TEXT(H1532,"0"),Punten!$A$1:$E$37,5,FALSE)</f>
        <v>0</v>
      </c>
      <c r="R1532">
        <f>VLOOKUP("M"&amp;TEXT(I1532,"0"),Punten!$A$1:$E$37,5,FALSE)</f>
        <v>0</v>
      </c>
      <c r="S1532">
        <f>VLOOKUP("K"&amp;TEXT(M1532,"0"),Punten!$A$1:$E$37,5,FALSE)</f>
        <v>0</v>
      </c>
      <c r="T1532">
        <f>VLOOKUP("H"&amp;TEXT(L1532,"0"),Punten!$A$1:$E$37,5,FALSE)</f>
        <v>0</v>
      </c>
      <c r="U1532">
        <f>VLOOKUP("F"&amp;TEXT(M1532,"0"),Punten!$A$2:$E$158,5,FALSE)</f>
        <v>0</v>
      </c>
      <c r="V1532">
        <f t="shared" si="144"/>
        <v>0</v>
      </c>
      <c r="W1532" t="str">
        <f t="shared" si="142"/>
        <v/>
      </c>
      <c r="X1532">
        <f t="shared" si="145"/>
        <v>800</v>
      </c>
      <c r="Y1532" t="e">
        <f>VLOOKUP(A1532,Klasses!$A$2:$B$100,2,FALSE)</f>
        <v>#N/A</v>
      </c>
      <c r="Z1532" t="s">
        <v>198</v>
      </c>
      <c r="AA1532">
        <f t="shared" si="146"/>
        <v>0</v>
      </c>
      <c r="AB1532">
        <f t="shared" si="143"/>
        <v>0</v>
      </c>
    </row>
    <row r="1533" spans="15:28" x14ac:dyDescent="0.25">
      <c r="O1533">
        <f t="shared" si="141"/>
        <v>0</v>
      </c>
      <c r="P1533">
        <f>VLOOKUP("M"&amp;TEXT(G1533,"0"),Punten!$A$1:$E$37,5,FALSE)</f>
        <v>0</v>
      </c>
      <c r="Q1533">
        <f>VLOOKUP("M"&amp;TEXT(H1533,"0"),Punten!$A$1:$E$37,5,FALSE)</f>
        <v>0</v>
      </c>
      <c r="R1533">
        <f>VLOOKUP("M"&amp;TEXT(I1533,"0"),Punten!$A$1:$E$37,5,FALSE)</f>
        <v>0</v>
      </c>
      <c r="S1533">
        <f>VLOOKUP("K"&amp;TEXT(M1533,"0"),Punten!$A$1:$E$37,5,FALSE)</f>
        <v>0</v>
      </c>
      <c r="T1533">
        <f>VLOOKUP("H"&amp;TEXT(L1533,"0"),Punten!$A$1:$E$37,5,FALSE)</f>
        <v>0</v>
      </c>
      <c r="U1533">
        <f>VLOOKUP("F"&amp;TEXT(M1533,"0"),Punten!$A$2:$E$158,5,FALSE)</f>
        <v>0</v>
      </c>
      <c r="V1533">
        <f t="shared" si="144"/>
        <v>0</v>
      </c>
      <c r="W1533" t="str">
        <f t="shared" si="142"/>
        <v/>
      </c>
      <c r="X1533">
        <f t="shared" si="145"/>
        <v>801</v>
      </c>
      <c r="Y1533" t="e">
        <f>VLOOKUP(A1533,Klasses!$A$2:$B$100,2,FALSE)</f>
        <v>#N/A</v>
      </c>
      <c r="Z1533" t="s">
        <v>198</v>
      </c>
      <c r="AA1533">
        <f t="shared" si="146"/>
        <v>0</v>
      </c>
      <c r="AB1533">
        <f t="shared" si="143"/>
        <v>0</v>
      </c>
    </row>
    <row r="1534" spans="15:28" x14ac:dyDescent="0.25">
      <c r="O1534">
        <f t="shared" si="141"/>
        <v>0</v>
      </c>
      <c r="P1534">
        <f>VLOOKUP("M"&amp;TEXT(G1534,"0"),Punten!$A$1:$E$37,5,FALSE)</f>
        <v>0</v>
      </c>
      <c r="Q1534">
        <f>VLOOKUP("M"&amp;TEXT(H1534,"0"),Punten!$A$1:$E$37,5,FALSE)</f>
        <v>0</v>
      </c>
      <c r="R1534">
        <f>VLOOKUP("M"&amp;TEXT(I1534,"0"),Punten!$A$1:$E$37,5,FALSE)</f>
        <v>0</v>
      </c>
      <c r="S1534">
        <f>VLOOKUP("K"&amp;TEXT(M1534,"0"),Punten!$A$1:$E$37,5,FALSE)</f>
        <v>0</v>
      </c>
      <c r="T1534">
        <f>VLOOKUP("H"&amp;TEXT(L1534,"0"),Punten!$A$1:$E$37,5,FALSE)</f>
        <v>0</v>
      </c>
      <c r="U1534">
        <f>VLOOKUP("F"&amp;TEXT(M1534,"0"),Punten!$A$2:$E$158,5,FALSE)</f>
        <v>0</v>
      </c>
      <c r="V1534">
        <f t="shared" si="144"/>
        <v>0</v>
      </c>
      <c r="W1534" t="str">
        <f t="shared" si="142"/>
        <v/>
      </c>
      <c r="X1534">
        <f t="shared" si="145"/>
        <v>802</v>
      </c>
      <c r="Y1534" t="e">
        <f>VLOOKUP(A1534,Klasses!$A$2:$B$100,2,FALSE)</f>
        <v>#N/A</v>
      </c>
      <c r="Z1534" t="s">
        <v>198</v>
      </c>
      <c r="AA1534">
        <f t="shared" si="146"/>
        <v>0</v>
      </c>
      <c r="AB1534">
        <f t="shared" si="143"/>
        <v>0</v>
      </c>
    </row>
    <row r="1535" spans="15:28" x14ac:dyDescent="0.25">
      <c r="O1535">
        <f t="shared" si="141"/>
        <v>0</v>
      </c>
      <c r="P1535">
        <f>VLOOKUP("M"&amp;TEXT(G1535,"0"),Punten!$A$1:$E$37,5,FALSE)</f>
        <v>0</v>
      </c>
      <c r="Q1535">
        <f>VLOOKUP("M"&amp;TEXT(H1535,"0"),Punten!$A$1:$E$37,5,FALSE)</f>
        <v>0</v>
      </c>
      <c r="R1535">
        <f>VLOOKUP("M"&amp;TEXT(I1535,"0"),Punten!$A$1:$E$37,5,FALSE)</f>
        <v>0</v>
      </c>
      <c r="S1535">
        <f>VLOOKUP("K"&amp;TEXT(M1535,"0"),Punten!$A$1:$E$37,5,FALSE)</f>
        <v>0</v>
      </c>
      <c r="T1535">
        <f>VLOOKUP("H"&amp;TEXT(L1535,"0"),Punten!$A$1:$E$37,5,FALSE)</f>
        <v>0</v>
      </c>
      <c r="U1535">
        <f>VLOOKUP("F"&amp;TEXT(M1535,"0"),Punten!$A$2:$E$158,5,FALSE)</f>
        <v>0</v>
      </c>
      <c r="V1535">
        <f t="shared" si="144"/>
        <v>0</v>
      </c>
      <c r="W1535" t="str">
        <f t="shared" si="142"/>
        <v/>
      </c>
      <c r="X1535">
        <f t="shared" si="145"/>
        <v>803</v>
      </c>
      <c r="Y1535" t="e">
        <f>VLOOKUP(A1535,Klasses!$A$2:$B$100,2,FALSE)</f>
        <v>#N/A</v>
      </c>
      <c r="Z1535" t="s">
        <v>198</v>
      </c>
      <c r="AA1535">
        <f t="shared" si="146"/>
        <v>0</v>
      </c>
      <c r="AB1535">
        <f t="shared" si="143"/>
        <v>0</v>
      </c>
    </row>
    <row r="1536" spans="15:28" x14ac:dyDescent="0.25">
      <c r="O1536">
        <f t="shared" si="141"/>
        <v>0</v>
      </c>
      <c r="P1536">
        <f>VLOOKUP("M"&amp;TEXT(G1536,"0"),Punten!$A$1:$E$37,5,FALSE)</f>
        <v>0</v>
      </c>
      <c r="Q1536">
        <f>VLOOKUP("M"&amp;TEXT(H1536,"0"),Punten!$A$1:$E$37,5,FALSE)</f>
        <v>0</v>
      </c>
      <c r="R1536">
        <f>VLOOKUP("M"&amp;TEXT(I1536,"0"),Punten!$A$1:$E$37,5,FALSE)</f>
        <v>0</v>
      </c>
      <c r="S1536">
        <f>VLOOKUP("K"&amp;TEXT(M1536,"0"),Punten!$A$1:$E$37,5,FALSE)</f>
        <v>0</v>
      </c>
      <c r="T1536">
        <f>VLOOKUP("H"&amp;TEXT(L1536,"0"),Punten!$A$1:$E$37,5,FALSE)</f>
        <v>0</v>
      </c>
      <c r="U1536">
        <f>VLOOKUP("F"&amp;TEXT(M1536,"0"),Punten!$A$2:$E$158,5,FALSE)</f>
        <v>0</v>
      </c>
      <c r="V1536">
        <f t="shared" si="144"/>
        <v>0</v>
      </c>
      <c r="W1536" t="str">
        <f t="shared" si="142"/>
        <v/>
      </c>
      <c r="X1536">
        <f t="shared" si="145"/>
        <v>804</v>
      </c>
      <c r="Y1536" t="e">
        <f>VLOOKUP(A1536,Klasses!$A$2:$B$100,2,FALSE)</f>
        <v>#N/A</v>
      </c>
      <c r="Z1536" t="s">
        <v>198</v>
      </c>
      <c r="AA1536">
        <f t="shared" si="146"/>
        <v>0</v>
      </c>
      <c r="AB1536">
        <f t="shared" si="143"/>
        <v>0</v>
      </c>
    </row>
    <row r="1537" spans="15:28" x14ac:dyDescent="0.25">
      <c r="O1537">
        <f t="shared" si="141"/>
        <v>0</v>
      </c>
      <c r="P1537">
        <f>VLOOKUP("M"&amp;TEXT(G1537,"0"),Punten!$A$1:$E$37,5,FALSE)</f>
        <v>0</v>
      </c>
      <c r="Q1537">
        <f>VLOOKUP("M"&amp;TEXT(H1537,"0"),Punten!$A$1:$E$37,5,FALSE)</f>
        <v>0</v>
      </c>
      <c r="R1537">
        <f>VLOOKUP("M"&amp;TEXT(I1537,"0"),Punten!$A$1:$E$37,5,FALSE)</f>
        <v>0</v>
      </c>
      <c r="S1537">
        <f>VLOOKUP("K"&amp;TEXT(M1537,"0"),Punten!$A$1:$E$37,5,FALSE)</f>
        <v>0</v>
      </c>
      <c r="T1537">
        <f>VLOOKUP("H"&amp;TEXT(L1537,"0"),Punten!$A$1:$E$37,5,FALSE)</f>
        <v>0</v>
      </c>
      <c r="U1537">
        <f>VLOOKUP("F"&amp;TEXT(M1537,"0"),Punten!$A$2:$E$158,5,FALSE)</f>
        <v>0</v>
      </c>
      <c r="V1537">
        <f t="shared" si="144"/>
        <v>0</v>
      </c>
      <c r="W1537" t="str">
        <f t="shared" si="142"/>
        <v/>
      </c>
      <c r="X1537">
        <f t="shared" si="145"/>
        <v>805</v>
      </c>
      <c r="Y1537" t="e">
        <f>VLOOKUP(A1537,Klasses!$A$2:$B$100,2,FALSE)</f>
        <v>#N/A</v>
      </c>
      <c r="Z1537" t="s">
        <v>198</v>
      </c>
      <c r="AA1537">
        <f t="shared" si="146"/>
        <v>0</v>
      </c>
      <c r="AB1537">
        <f t="shared" si="143"/>
        <v>0</v>
      </c>
    </row>
    <row r="1538" spans="15:28" x14ac:dyDescent="0.25">
      <c r="O1538">
        <f t="shared" ref="O1538:O1601" si="147">COUNTIF($W$2:$W$5,W1538)</f>
        <v>0</v>
      </c>
      <c r="P1538">
        <f>VLOOKUP("M"&amp;TEXT(G1538,"0"),Punten!$A$1:$E$37,5,FALSE)</f>
        <v>0</v>
      </c>
      <c r="Q1538">
        <f>VLOOKUP("M"&amp;TEXT(H1538,"0"),Punten!$A$1:$E$37,5,FALSE)</f>
        <v>0</v>
      </c>
      <c r="R1538">
        <f>VLOOKUP("M"&amp;TEXT(I1538,"0"),Punten!$A$1:$E$37,5,FALSE)</f>
        <v>0</v>
      </c>
      <c r="S1538">
        <f>VLOOKUP("K"&amp;TEXT(M1538,"0"),Punten!$A$1:$E$37,5,FALSE)</f>
        <v>0</v>
      </c>
      <c r="T1538">
        <f>VLOOKUP("H"&amp;TEXT(L1538,"0"),Punten!$A$1:$E$37,5,FALSE)</f>
        <v>0</v>
      </c>
      <c r="U1538">
        <f>VLOOKUP("F"&amp;TEXT(M1538,"0"),Punten!$A$2:$E$158,5,FALSE)</f>
        <v>0</v>
      </c>
      <c r="V1538">
        <f t="shared" si="144"/>
        <v>0</v>
      </c>
      <c r="W1538" t="str">
        <f t="shared" ref="W1538:W1601" si="148">N1538&amp;A1538</f>
        <v/>
      </c>
      <c r="X1538">
        <f t="shared" si="145"/>
        <v>806</v>
      </c>
      <c r="Y1538" t="e">
        <f>VLOOKUP(A1538,Klasses!$A$2:$B$100,2,FALSE)</f>
        <v>#N/A</v>
      </c>
      <c r="Z1538" t="s">
        <v>198</v>
      </c>
      <c r="AA1538">
        <f t="shared" si="146"/>
        <v>0</v>
      </c>
      <c r="AB1538">
        <f t="shared" ref="AB1538:AB1601" si="149">D1538</f>
        <v>0</v>
      </c>
    </row>
    <row r="1539" spans="15:28" x14ac:dyDescent="0.25">
      <c r="O1539">
        <f t="shared" si="147"/>
        <v>0</v>
      </c>
      <c r="P1539">
        <f>VLOOKUP("M"&amp;TEXT(G1539,"0"),Punten!$A$1:$E$37,5,FALSE)</f>
        <v>0</v>
      </c>
      <c r="Q1539">
        <f>VLOOKUP("M"&amp;TEXT(H1539,"0"),Punten!$A$1:$E$37,5,FALSE)</f>
        <v>0</v>
      </c>
      <c r="R1539">
        <f>VLOOKUP("M"&amp;TEXT(I1539,"0"),Punten!$A$1:$E$37,5,FALSE)</f>
        <v>0</v>
      </c>
      <c r="S1539">
        <f>VLOOKUP("K"&amp;TEXT(M1539,"0"),Punten!$A$1:$E$37,5,FALSE)</f>
        <v>0</v>
      </c>
      <c r="T1539">
        <f>VLOOKUP("H"&amp;TEXT(L1539,"0"),Punten!$A$1:$E$37,5,FALSE)</f>
        <v>0</v>
      </c>
      <c r="U1539">
        <f>VLOOKUP("F"&amp;TEXT(M1539,"0"),Punten!$A$2:$E$158,5,FALSE)</f>
        <v>0</v>
      </c>
      <c r="V1539">
        <f t="shared" si="144"/>
        <v>0</v>
      </c>
      <c r="W1539" t="str">
        <f t="shared" si="148"/>
        <v/>
      </c>
      <c r="X1539">
        <f t="shared" si="145"/>
        <v>807</v>
      </c>
      <c r="Y1539" t="e">
        <f>VLOOKUP(A1539,Klasses!$A$2:$B$100,2,FALSE)</f>
        <v>#N/A</v>
      </c>
      <c r="Z1539" t="s">
        <v>198</v>
      </c>
      <c r="AA1539">
        <f t="shared" si="146"/>
        <v>0</v>
      </c>
      <c r="AB1539">
        <f t="shared" si="149"/>
        <v>0</v>
      </c>
    </row>
    <row r="1540" spans="15:28" x14ac:dyDescent="0.25">
      <c r="O1540">
        <f t="shared" si="147"/>
        <v>0</v>
      </c>
      <c r="P1540">
        <f>VLOOKUP("M"&amp;TEXT(G1540,"0"),Punten!$A$1:$E$37,5,FALSE)</f>
        <v>0</v>
      </c>
      <c r="Q1540">
        <f>VLOOKUP("M"&amp;TEXT(H1540,"0"),Punten!$A$1:$E$37,5,FALSE)</f>
        <v>0</v>
      </c>
      <c r="R1540">
        <f>VLOOKUP("M"&amp;TEXT(I1540,"0"),Punten!$A$1:$E$37,5,FALSE)</f>
        <v>0</v>
      </c>
      <c r="S1540">
        <f>VLOOKUP("K"&amp;TEXT(M1540,"0"),Punten!$A$1:$E$37,5,FALSE)</f>
        <v>0</v>
      </c>
      <c r="T1540">
        <f>VLOOKUP("H"&amp;TEXT(L1540,"0"),Punten!$A$1:$E$37,5,FALSE)</f>
        <v>0</v>
      </c>
      <c r="U1540">
        <f>VLOOKUP("F"&amp;TEXT(M1540,"0"),Punten!$A$2:$E$158,5,FALSE)</f>
        <v>0</v>
      </c>
      <c r="V1540">
        <f t="shared" si="144"/>
        <v>0</v>
      </c>
      <c r="W1540" t="str">
        <f t="shared" si="148"/>
        <v/>
      </c>
      <c r="X1540">
        <f t="shared" si="145"/>
        <v>808</v>
      </c>
      <c r="Y1540" t="e">
        <f>VLOOKUP(A1540,Klasses!$A$2:$B$100,2,FALSE)</f>
        <v>#N/A</v>
      </c>
      <c r="Z1540" t="s">
        <v>198</v>
      </c>
      <c r="AA1540">
        <f t="shared" si="146"/>
        <v>0</v>
      </c>
      <c r="AB1540">
        <f t="shared" si="149"/>
        <v>0</v>
      </c>
    </row>
    <row r="1541" spans="15:28" x14ac:dyDescent="0.25">
      <c r="O1541">
        <f t="shared" si="147"/>
        <v>0</v>
      </c>
      <c r="P1541">
        <f>VLOOKUP("M"&amp;TEXT(G1541,"0"),Punten!$A$1:$E$37,5,FALSE)</f>
        <v>0</v>
      </c>
      <c r="Q1541">
        <f>VLOOKUP("M"&amp;TEXT(H1541,"0"),Punten!$A$1:$E$37,5,FALSE)</f>
        <v>0</v>
      </c>
      <c r="R1541">
        <f>VLOOKUP("M"&amp;TEXT(I1541,"0"),Punten!$A$1:$E$37,5,FALSE)</f>
        <v>0</v>
      </c>
      <c r="S1541">
        <f>VLOOKUP("K"&amp;TEXT(M1541,"0"),Punten!$A$1:$E$37,5,FALSE)</f>
        <v>0</v>
      </c>
      <c r="T1541">
        <f>VLOOKUP("H"&amp;TEXT(L1541,"0"),Punten!$A$1:$E$37,5,FALSE)</f>
        <v>0</v>
      </c>
      <c r="U1541">
        <f>VLOOKUP("F"&amp;TEXT(M1541,"0"),Punten!$A$2:$E$158,5,FALSE)</f>
        <v>0</v>
      </c>
      <c r="V1541">
        <f t="shared" si="144"/>
        <v>0</v>
      </c>
      <c r="W1541" t="str">
        <f t="shared" si="148"/>
        <v/>
      </c>
      <c r="X1541">
        <f t="shared" si="145"/>
        <v>809</v>
      </c>
      <c r="Y1541" t="e">
        <f>VLOOKUP(A1541,Klasses!$A$2:$B$100,2,FALSE)</f>
        <v>#N/A</v>
      </c>
      <c r="Z1541" t="s">
        <v>198</v>
      </c>
      <c r="AA1541">
        <f t="shared" si="146"/>
        <v>0</v>
      </c>
      <c r="AB1541">
        <f t="shared" si="149"/>
        <v>0</v>
      </c>
    </row>
    <row r="1542" spans="15:28" x14ac:dyDescent="0.25">
      <c r="O1542">
        <f t="shared" si="147"/>
        <v>0</v>
      </c>
      <c r="P1542">
        <f>VLOOKUP("M"&amp;TEXT(G1542,"0"),Punten!$A$1:$E$37,5,FALSE)</f>
        <v>0</v>
      </c>
      <c r="Q1542">
        <f>VLOOKUP("M"&amp;TEXT(H1542,"0"),Punten!$A$1:$E$37,5,FALSE)</f>
        <v>0</v>
      </c>
      <c r="R1542">
        <f>VLOOKUP("M"&amp;TEXT(I1542,"0"),Punten!$A$1:$E$37,5,FALSE)</f>
        <v>0</v>
      </c>
      <c r="S1542">
        <f>VLOOKUP("K"&amp;TEXT(M1542,"0"),Punten!$A$1:$E$37,5,FALSE)</f>
        <v>0</v>
      </c>
      <c r="T1542">
        <f>VLOOKUP("H"&amp;TEXT(L1542,"0"),Punten!$A$1:$E$37,5,FALSE)</f>
        <v>0</v>
      </c>
      <c r="U1542">
        <f>VLOOKUP("F"&amp;TEXT(M1542,"0"),Punten!$A$2:$E$158,5,FALSE)</f>
        <v>0</v>
      </c>
      <c r="V1542">
        <f t="shared" si="144"/>
        <v>0</v>
      </c>
      <c r="W1542" t="str">
        <f t="shared" si="148"/>
        <v/>
      </c>
      <c r="X1542">
        <f t="shared" si="145"/>
        <v>810</v>
      </c>
      <c r="Y1542" t="e">
        <f>VLOOKUP(A1542,Klasses!$A$2:$B$100,2,FALSE)</f>
        <v>#N/A</v>
      </c>
      <c r="Z1542" t="s">
        <v>198</v>
      </c>
      <c r="AA1542">
        <f t="shared" si="146"/>
        <v>0</v>
      </c>
      <c r="AB1542">
        <f t="shared" si="149"/>
        <v>0</v>
      </c>
    </row>
    <row r="1543" spans="15:28" x14ac:dyDescent="0.25">
      <c r="O1543">
        <f t="shared" si="147"/>
        <v>0</v>
      </c>
      <c r="P1543">
        <f>VLOOKUP("M"&amp;TEXT(G1543,"0"),Punten!$A$1:$E$37,5,FALSE)</f>
        <v>0</v>
      </c>
      <c r="Q1543">
        <f>VLOOKUP("M"&amp;TEXT(H1543,"0"),Punten!$A$1:$E$37,5,FALSE)</f>
        <v>0</v>
      </c>
      <c r="R1543">
        <f>VLOOKUP("M"&amp;TEXT(I1543,"0"),Punten!$A$1:$E$37,5,FALSE)</f>
        <v>0</v>
      </c>
      <c r="S1543">
        <f>VLOOKUP("K"&amp;TEXT(M1543,"0"),Punten!$A$1:$E$37,5,FALSE)</f>
        <v>0</v>
      </c>
      <c r="T1543">
        <f>VLOOKUP("H"&amp;TEXT(L1543,"0"),Punten!$A$1:$E$37,5,FALSE)</f>
        <v>0</v>
      </c>
      <c r="U1543">
        <f>VLOOKUP("F"&amp;TEXT(M1543,"0"),Punten!$A$2:$E$158,5,FALSE)</f>
        <v>0</v>
      </c>
      <c r="V1543">
        <f t="shared" si="144"/>
        <v>0</v>
      </c>
      <c r="W1543" t="str">
        <f t="shared" si="148"/>
        <v/>
      </c>
      <c r="X1543">
        <f t="shared" si="145"/>
        <v>811</v>
      </c>
      <c r="Y1543" t="e">
        <f>VLOOKUP(A1543,Klasses!$A$2:$B$100,2,FALSE)</f>
        <v>#N/A</v>
      </c>
      <c r="Z1543" t="s">
        <v>198</v>
      </c>
      <c r="AA1543">
        <f t="shared" si="146"/>
        <v>0</v>
      </c>
      <c r="AB1543">
        <f t="shared" si="149"/>
        <v>0</v>
      </c>
    </row>
    <row r="1544" spans="15:28" x14ac:dyDescent="0.25">
      <c r="O1544">
        <f t="shared" si="147"/>
        <v>0</v>
      </c>
      <c r="P1544">
        <f>VLOOKUP("M"&amp;TEXT(G1544,"0"),Punten!$A$1:$E$37,5,FALSE)</f>
        <v>0</v>
      </c>
      <c r="Q1544">
        <f>VLOOKUP("M"&amp;TEXT(H1544,"0"),Punten!$A$1:$E$37,5,FALSE)</f>
        <v>0</v>
      </c>
      <c r="R1544">
        <f>VLOOKUP("M"&amp;TEXT(I1544,"0"),Punten!$A$1:$E$37,5,FALSE)</f>
        <v>0</v>
      </c>
      <c r="S1544">
        <f>VLOOKUP("K"&amp;TEXT(M1544,"0"),Punten!$A$1:$E$37,5,FALSE)</f>
        <v>0</v>
      </c>
      <c r="T1544">
        <f>VLOOKUP("H"&amp;TEXT(L1544,"0"),Punten!$A$1:$E$37,5,FALSE)</f>
        <v>0</v>
      </c>
      <c r="U1544">
        <f>VLOOKUP("F"&amp;TEXT(M1544,"0"),Punten!$A$2:$E$158,5,FALSE)</f>
        <v>0</v>
      </c>
      <c r="V1544">
        <f t="shared" si="144"/>
        <v>0</v>
      </c>
      <c r="W1544" t="str">
        <f t="shared" si="148"/>
        <v/>
      </c>
      <c r="X1544">
        <f t="shared" si="145"/>
        <v>812</v>
      </c>
      <c r="Y1544" t="e">
        <f>VLOOKUP(A1544,Klasses!$A$2:$B$100,2,FALSE)</f>
        <v>#N/A</v>
      </c>
      <c r="Z1544" t="s">
        <v>198</v>
      </c>
      <c r="AA1544">
        <f t="shared" si="146"/>
        <v>0</v>
      </c>
      <c r="AB1544">
        <f t="shared" si="149"/>
        <v>0</v>
      </c>
    </row>
    <row r="1545" spans="15:28" x14ac:dyDescent="0.25">
      <c r="O1545">
        <f t="shared" si="147"/>
        <v>0</v>
      </c>
      <c r="P1545">
        <f>VLOOKUP("M"&amp;TEXT(G1545,"0"),Punten!$A$1:$E$37,5,FALSE)</f>
        <v>0</v>
      </c>
      <c r="Q1545">
        <f>VLOOKUP("M"&amp;TEXT(H1545,"0"),Punten!$A$1:$E$37,5,FALSE)</f>
        <v>0</v>
      </c>
      <c r="R1545">
        <f>VLOOKUP("M"&amp;TEXT(I1545,"0"),Punten!$A$1:$E$37,5,FALSE)</f>
        <v>0</v>
      </c>
      <c r="S1545">
        <f>VLOOKUP("K"&amp;TEXT(M1545,"0"),Punten!$A$1:$E$37,5,FALSE)</f>
        <v>0</v>
      </c>
      <c r="T1545">
        <f>VLOOKUP("H"&amp;TEXT(L1545,"0"),Punten!$A$1:$E$37,5,FALSE)</f>
        <v>0</v>
      </c>
      <c r="U1545">
        <f>VLOOKUP("F"&amp;TEXT(M1545,"0"),Punten!$A$2:$E$158,5,FALSE)</f>
        <v>0</v>
      </c>
      <c r="V1545">
        <f t="shared" si="144"/>
        <v>0</v>
      </c>
      <c r="W1545" t="str">
        <f t="shared" si="148"/>
        <v/>
      </c>
      <c r="X1545">
        <f t="shared" si="145"/>
        <v>813</v>
      </c>
      <c r="Y1545" t="e">
        <f>VLOOKUP(A1545,Klasses!$A$2:$B$100,2,FALSE)</f>
        <v>#N/A</v>
      </c>
      <c r="Z1545" t="s">
        <v>198</v>
      </c>
      <c r="AA1545">
        <f t="shared" si="146"/>
        <v>0</v>
      </c>
      <c r="AB1545">
        <f t="shared" si="149"/>
        <v>0</v>
      </c>
    </row>
    <row r="1546" spans="15:28" x14ac:dyDescent="0.25">
      <c r="O1546">
        <f t="shared" si="147"/>
        <v>0</v>
      </c>
      <c r="P1546">
        <f>VLOOKUP("M"&amp;TEXT(G1546,"0"),Punten!$A$1:$E$37,5,FALSE)</f>
        <v>0</v>
      </c>
      <c r="Q1546">
        <f>VLOOKUP("M"&amp;TEXT(H1546,"0"),Punten!$A$1:$E$37,5,FALSE)</f>
        <v>0</v>
      </c>
      <c r="R1546">
        <f>VLOOKUP("M"&amp;TEXT(I1546,"0"),Punten!$A$1:$E$37,5,FALSE)</f>
        <v>0</v>
      </c>
      <c r="S1546">
        <f>VLOOKUP("K"&amp;TEXT(M1546,"0"),Punten!$A$1:$E$37,5,FALSE)</f>
        <v>0</v>
      </c>
      <c r="T1546">
        <f>VLOOKUP("H"&amp;TEXT(L1546,"0"),Punten!$A$1:$E$37,5,FALSE)</f>
        <v>0</v>
      </c>
      <c r="U1546">
        <f>VLOOKUP("F"&amp;TEXT(M1546,"0"),Punten!$A$2:$E$158,5,FALSE)</f>
        <v>0</v>
      </c>
      <c r="V1546">
        <f t="shared" si="144"/>
        <v>0</v>
      </c>
      <c r="W1546" t="str">
        <f t="shared" si="148"/>
        <v/>
      </c>
      <c r="X1546">
        <f t="shared" si="145"/>
        <v>814</v>
      </c>
      <c r="Y1546" t="e">
        <f>VLOOKUP(A1546,Klasses!$A$2:$B$100,2,FALSE)</f>
        <v>#N/A</v>
      </c>
      <c r="Z1546" t="s">
        <v>198</v>
      </c>
      <c r="AA1546">
        <f t="shared" si="146"/>
        <v>0</v>
      </c>
      <c r="AB1546">
        <f t="shared" si="149"/>
        <v>0</v>
      </c>
    </row>
    <row r="1547" spans="15:28" x14ac:dyDescent="0.25">
      <c r="O1547">
        <f t="shared" si="147"/>
        <v>0</v>
      </c>
      <c r="P1547">
        <f>VLOOKUP("M"&amp;TEXT(G1547,"0"),Punten!$A$1:$E$37,5,FALSE)</f>
        <v>0</v>
      </c>
      <c r="Q1547">
        <f>VLOOKUP("M"&amp;TEXT(H1547,"0"),Punten!$A$1:$E$37,5,FALSE)</f>
        <v>0</v>
      </c>
      <c r="R1547">
        <f>VLOOKUP("M"&amp;TEXT(I1547,"0"),Punten!$A$1:$E$37,5,FALSE)</f>
        <v>0</v>
      </c>
      <c r="S1547">
        <f>VLOOKUP("K"&amp;TEXT(M1547,"0"),Punten!$A$1:$E$37,5,FALSE)</f>
        <v>0</v>
      </c>
      <c r="T1547">
        <f>VLOOKUP("H"&amp;TEXT(L1547,"0"),Punten!$A$1:$E$37,5,FALSE)</f>
        <v>0</v>
      </c>
      <c r="U1547">
        <f>VLOOKUP("F"&amp;TEXT(M1547,"0"),Punten!$A$2:$E$158,5,FALSE)</f>
        <v>0</v>
      </c>
      <c r="V1547">
        <f t="shared" si="144"/>
        <v>0</v>
      </c>
      <c r="W1547" t="str">
        <f t="shared" si="148"/>
        <v/>
      </c>
      <c r="X1547">
        <f t="shared" si="145"/>
        <v>815</v>
      </c>
      <c r="Y1547" t="e">
        <f>VLOOKUP(A1547,Klasses!$A$2:$B$100,2,FALSE)</f>
        <v>#N/A</v>
      </c>
      <c r="Z1547" t="s">
        <v>198</v>
      </c>
      <c r="AA1547">
        <f t="shared" si="146"/>
        <v>0</v>
      </c>
      <c r="AB1547">
        <f t="shared" si="149"/>
        <v>0</v>
      </c>
    </row>
    <row r="1548" spans="15:28" x14ac:dyDescent="0.25">
      <c r="O1548">
        <f t="shared" si="147"/>
        <v>0</v>
      </c>
      <c r="P1548">
        <f>VLOOKUP("M"&amp;TEXT(G1548,"0"),Punten!$A$1:$E$37,5,FALSE)</f>
        <v>0</v>
      </c>
      <c r="Q1548">
        <f>VLOOKUP("M"&amp;TEXT(H1548,"0"),Punten!$A$1:$E$37,5,FALSE)</f>
        <v>0</v>
      </c>
      <c r="R1548">
        <f>VLOOKUP("M"&amp;TEXT(I1548,"0"),Punten!$A$1:$E$37,5,FALSE)</f>
        <v>0</v>
      </c>
      <c r="S1548">
        <f>VLOOKUP("K"&amp;TEXT(M1548,"0"),Punten!$A$1:$E$37,5,FALSE)</f>
        <v>0</v>
      </c>
      <c r="T1548">
        <f>VLOOKUP("H"&amp;TEXT(L1548,"0"),Punten!$A$1:$E$37,5,FALSE)</f>
        <v>0</v>
      </c>
      <c r="U1548">
        <f>VLOOKUP("F"&amp;TEXT(M1548,"0"),Punten!$A$2:$E$158,5,FALSE)</f>
        <v>0</v>
      </c>
      <c r="V1548">
        <f t="shared" si="144"/>
        <v>0</v>
      </c>
      <c r="W1548" t="str">
        <f t="shared" si="148"/>
        <v/>
      </c>
      <c r="X1548">
        <f t="shared" si="145"/>
        <v>816</v>
      </c>
      <c r="Y1548" t="e">
        <f>VLOOKUP(A1548,Klasses!$A$2:$B$100,2,FALSE)</f>
        <v>#N/A</v>
      </c>
      <c r="Z1548" t="s">
        <v>198</v>
      </c>
      <c r="AA1548">
        <f t="shared" si="146"/>
        <v>0</v>
      </c>
      <c r="AB1548">
        <f t="shared" si="149"/>
        <v>0</v>
      </c>
    </row>
    <row r="1549" spans="15:28" x14ac:dyDescent="0.25">
      <c r="O1549">
        <f t="shared" si="147"/>
        <v>0</v>
      </c>
      <c r="P1549">
        <f>VLOOKUP("M"&amp;TEXT(G1549,"0"),Punten!$A$1:$E$37,5,FALSE)</f>
        <v>0</v>
      </c>
      <c r="Q1549">
        <f>VLOOKUP("M"&amp;TEXT(H1549,"0"),Punten!$A$1:$E$37,5,FALSE)</f>
        <v>0</v>
      </c>
      <c r="R1549">
        <f>VLOOKUP("M"&amp;TEXT(I1549,"0"),Punten!$A$1:$E$37,5,FALSE)</f>
        <v>0</v>
      </c>
      <c r="S1549">
        <f>VLOOKUP("K"&amp;TEXT(M1549,"0"),Punten!$A$1:$E$37,5,FALSE)</f>
        <v>0</v>
      </c>
      <c r="T1549">
        <f>VLOOKUP("H"&amp;TEXT(L1549,"0"),Punten!$A$1:$E$37,5,FALSE)</f>
        <v>0</v>
      </c>
      <c r="U1549">
        <f>VLOOKUP("F"&amp;TEXT(M1549,"0"),Punten!$A$2:$E$158,5,FALSE)</f>
        <v>0</v>
      </c>
      <c r="V1549">
        <f t="shared" si="144"/>
        <v>0</v>
      </c>
      <c r="W1549" t="str">
        <f t="shared" si="148"/>
        <v/>
      </c>
      <c r="X1549">
        <f t="shared" si="145"/>
        <v>817</v>
      </c>
      <c r="Y1549" t="e">
        <f>VLOOKUP(A1549,Klasses!$A$2:$B$100,2,FALSE)</f>
        <v>#N/A</v>
      </c>
      <c r="Z1549" t="s">
        <v>198</v>
      </c>
      <c r="AA1549">
        <f t="shared" si="146"/>
        <v>0</v>
      </c>
      <c r="AB1549">
        <f t="shared" si="149"/>
        <v>0</v>
      </c>
    </row>
    <row r="1550" spans="15:28" x14ac:dyDescent="0.25">
      <c r="O1550">
        <f t="shared" si="147"/>
        <v>0</v>
      </c>
      <c r="P1550">
        <f>VLOOKUP("M"&amp;TEXT(G1550,"0"),Punten!$A$1:$E$37,5,FALSE)</f>
        <v>0</v>
      </c>
      <c r="Q1550">
        <f>VLOOKUP("M"&amp;TEXT(H1550,"0"),Punten!$A$1:$E$37,5,FALSE)</f>
        <v>0</v>
      </c>
      <c r="R1550">
        <f>VLOOKUP("M"&amp;TEXT(I1550,"0"),Punten!$A$1:$E$37,5,FALSE)</f>
        <v>0</v>
      </c>
      <c r="S1550">
        <f>VLOOKUP("K"&amp;TEXT(M1550,"0"),Punten!$A$1:$E$37,5,FALSE)</f>
        <v>0</v>
      </c>
      <c r="T1550">
        <f>VLOOKUP("H"&amp;TEXT(L1550,"0"),Punten!$A$1:$E$37,5,FALSE)</f>
        <v>0</v>
      </c>
      <c r="U1550">
        <f>VLOOKUP("F"&amp;TEXT(M1550,"0"),Punten!$A$2:$E$158,5,FALSE)</f>
        <v>0</v>
      </c>
      <c r="V1550">
        <f t="shared" si="144"/>
        <v>0</v>
      </c>
      <c r="W1550" t="str">
        <f t="shared" si="148"/>
        <v/>
      </c>
      <c r="X1550">
        <f t="shared" si="145"/>
        <v>818</v>
      </c>
      <c r="Y1550" t="e">
        <f>VLOOKUP(A1550,Klasses!$A$2:$B$100,2,FALSE)</f>
        <v>#N/A</v>
      </c>
      <c r="Z1550" t="s">
        <v>198</v>
      </c>
      <c r="AA1550">
        <f t="shared" si="146"/>
        <v>0</v>
      </c>
      <c r="AB1550">
        <f t="shared" si="149"/>
        <v>0</v>
      </c>
    </row>
    <row r="1551" spans="15:28" x14ac:dyDescent="0.25">
      <c r="O1551">
        <f t="shared" si="147"/>
        <v>0</v>
      </c>
      <c r="P1551">
        <f>VLOOKUP("M"&amp;TEXT(G1551,"0"),Punten!$A$1:$E$37,5,FALSE)</f>
        <v>0</v>
      </c>
      <c r="Q1551">
        <f>VLOOKUP("M"&amp;TEXT(H1551,"0"),Punten!$A$1:$E$37,5,FALSE)</f>
        <v>0</v>
      </c>
      <c r="R1551">
        <f>VLOOKUP("M"&amp;TEXT(I1551,"0"),Punten!$A$1:$E$37,5,FALSE)</f>
        <v>0</v>
      </c>
      <c r="S1551">
        <f>VLOOKUP("K"&amp;TEXT(M1551,"0"),Punten!$A$1:$E$37,5,FALSE)</f>
        <v>0</v>
      </c>
      <c r="T1551">
        <f>VLOOKUP("H"&amp;TEXT(L1551,"0"),Punten!$A$1:$E$37,5,FALSE)</f>
        <v>0</v>
      </c>
      <c r="U1551">
        <f>VLOOKUP("F"&amp;TEXT(M1551,"0"),Punten!$A$2:$E$158,5,FALSE)</f>
        <v>0</v>
      </c>
      <c r="V1551">
        <f t="shared" si="144"/>
        <v>0</v>
      </c>
      <c r="W1551" t="str">
        <f t="shared" si="148"/>
        <v/>
      </c>
      <c r="X1551">
        <f t="shared" si="145"/>
        <v>819</v>
      </c>
      <c r="Y1551" t="e">
        <f>VLOOKUP(A1551,Klasses!$A$2:$B$100,2,FALSE)</f>
        <v>#N/A</v>
      </c>
      <c r="Z1551" t="s">
        <v>198</v>
      </c>
      <c r="AA1551">
        <f t="shared" si="146"/>
        <v>0</v>
      </c>
      <c r="AB1551">
        <f t="shared" si="149"/>
        <v>0</v>
      </c>
    </row>
    <row r="1552" spans="15:28" x14ac:dyDescent="0.25">
      <c r="O1552">
        <f t="shared" si="147"/>
        <v>0</v>
      </c>
      <c r="P1552">
        <f>VLOOKUP("M"&amp;TEXT(G1552,"0"),Punten!$A$1:$E$37,5,FALSE)</f>
        <v>0</v>
      </c>
      <c r="Q1552">
        <f>VLOOKUP("M"&amp;TEXT(H1552,"0"),Punten!$A$1:$E$37,5,FALSE)</f>
        <v>0</v>
      </c>
      <c r="R1552">
        <f>VLOOKUP("M"&amp;TEXT(I1552,"0"),Punten!$A$1:$E$37,5,FALSE)</f>
        <v>0</v>
      </c>
      <c r="S1552">
        <f>VLOOKUP("K"&amp;TEXT(M1552,"0"),Punten!$A$1:$E$37,5,FALSE)</f>
        <v>0</v>
      </c>
      <c r="T1552">
        <f>VLOOKUP("H"&amp;TEXT(L1552,"0"),Punten!$A$1:$E$37,5,FALSE)</f>
        <v>0</v>
      </c>
      <c r="U1552">
        <f>VLOOKUP("F"&amp;TEXT(M1552,"0"),Punten!$A$2:$E$158,5,FALSE)</f>
        <v>0</v>
      </c>
      <c r="V1552">
        <f t="shared" si="144"/>
        <v>0</v>
      </c>
      <c r="W1552" t="str">
        <f t="shared" si="148"/>
        <v/>
      </c>
      <c r="X1552">
        <f t="shared" si="145"/>
        <v>820</v>
      </c>
      <c r="Y1552" t="e">
        <f>VLOOKUP(A1552,Klasses!$A$2:$B$100,2,FALSE)</f>
        <v>#N/A</v>
      </c>
      <c r="Z1552" t="s">
        <v>198</v>
      </c>
      <c r="AA1552">
        <f t="shared" si="146"/>
        <v>0</v>
      </c>
      <c r="AB1552">
        <f t="shared" si="149"/>
        <v>0</v>
      </c>
    </row>
    <row r="1553" spans="15:28" x14ac:dyDescent="0.25">
      <c r="O1553">
        <f t="shared" si="147"/>
        <v>0</v>
      </c>
      <c r="P1553">
        <f>VLOOKUP("M"&amp;TEXT(G1553,"0"),Punten!$A$1:$E$37,5,FALSE)</f>
        <v>0</v>
      </c>
      <c r="Q1553">
        <f>VLOOKUP("M"&amp;TEXT(H1553,"0"),Punten!$A$1:$E$37,5,FALSE)</f>
        <v>0</v>
      </c>
      <c r="R1553">
        <f>VLOOKUP("M"&amp;TEXT(I1553,"0"),Punten!$A$1:$E$37,5,FALSE)</f>
        <v>0</v>
      </c>
      <c r="S1553">
        <f>VLOOKUP("K"&amp;TEXT(M1553,"0"),Punten!$A$1:$E$37,5,FALSE)</f>
        <v>0</v>
      </c>
      <c r="T1553">
        <f>VLOOKUP("H"&amp;TEXT(L1553,"0"),Punten!$A$1:$E$37,5,FALSE)</f>
        <v>0</v>
      </c>
      <c r="U1553">
        <f>VLOOKUP("F"&amp;TEXT(M1553,"0"),Punten!$A$2:$E$158,5,FALSE)</f>
        <v>0</v>
      </c>
      <c r="V1553">
        <f t="shared" si="144"/>
        <v>0</v>
      </c>
      <c r="W1553" t="str">
        <f t="shared" si="148"/>
        <v/>
      </c>
      <c r="X1553">
        <f t="shared" si="145"/>
        <v>821</v>
      </c>
      <c r="Y1553" t="e">
        <f>VLOOKUP(A1553,Klasses!$A$2:$B$100,2,FALSE)</f>
        <v>#N/A</v>
      </c>
      <c r="Z1553" t="s">
        <v>198</v>
      </c>
      <c r="AA1553">
        <f t="shared" si="146"/>
        <v>0</v>
      </c>
      <c r="AB1553">
        <f t="shared" si="149"/>
        <v>0</v>
      </c>
    </row>
    <row r="1554" spans="15:28" x14ac:dyDescent="0.25">
      <c r="O1554">
        <f t="shared" si="147"/>
        <v>0</v>
      </c>
      <c r="P1554">
        <f>VLOOKUP("M"&amp;TEXT(G1554,"0"),Punten!$A$1:$E$37,5,FALSE)</f>
        <v>0</v>
      </c>
      <c r="Q1554">
        <f>VLOOKUP("M"&amp;TEXT(H1554,"0"),Punten!$A$1:$E$37,5,FALSE)</f>
        <v>0</v>
      </c>
      <c r="R1554">
        <f>VLOOKUP("M"&amp;TEXT(I1554,"0"),Punten!$A$1:$E$37,5,FALSE)</f>
        <v>0</v>
      </c>
      <c r="S1554">
        <f>VLOOKUP("K"&amp;TEXT(M1554,"0"),Punten!$A$1:$E$37,5,FALSE)</f>
        <v>0</v>
      </c>
      <c r="T1554">
        <f>VLOOKUP("H"&amp;TEXT(L1554,"0"),Punten!$A$1:$E$37,5,FALSE)</f>
        <v>0</v>
      </c>
      <c r="U1554">
        <f>VLOOKUP("F"&amp;TEXT(M1554,"0"),Punten!$A$2:$E$158,5,FALSE)</f>
        <v>0</v>
      </c>
      <c r="V1554">
        <f t="shared" ref="V1554:V1617" si="150">SUM(P1554:U1554)</f>
        <v>0</v>
      </c>
      <c r="W1554" t="str">
        <f t="shared" si="148"/>
        <v/>
      </c>
      <c r="X1554">
        <f t="shared" si="145"/>
        <v>822</v>
      </c>
      <c r="Y1554" t="e">
        <f>VLOOKUP(A1554,Klasses!$A$2:$B$100,2,FALSE)</f>
        <v>#N/A</v>
      </c>
      <c r="Z1554" t="s">
        <v>198</v>
      </c>
      <c r="AA1554">
        <f t="shared" si="146"/>
        <v>0</v>
      </c>
      <c r="AB1554">
        <f t="shared" si="149"/>
        <v>0</v>
      </c>
    </row>
    <row r="1555" spans="15:28" x14ac:dyDescent="0.25">
      <c r="O1555">
        <f t="shared" si="147"/>
        <v>0</v>
      </c>
      <c r="P1555">
        <f>VLOOKUP("M"&amp;TEXT(G1555,"0"),Punten!$A$1:$E$37,5,FALSE)</f>
        <v>0</v>
      </c>
      <c r="Q1555">
        <f>VLOOKUP("M"&amp;TEXT(H1555,"0"),Punten!$A$1:$E$37,5,FALSE)</f>
        <v>0</v>
      </c>
      <c r="R1555">
        <f>VLOOKUP("M"&amp;TEXT(I1555,"0"),Punten!$A$1:$E$37,5,FALSE)</f>
        <v>0</v>
      </c>
      <c r="S1555">
        <f>VLOOKUP("K"&amp;TEXT(M1555,"0"),Punten!$A$1:$E$37,5,FALSE)</f>
        <v>0</v>
      </c>
      <c r="T1555">
        <f>VLOOKUP("H"&amp;TEXT(L1555,"0"),Punten!$A$1:$E$37,5,FALSE)</f>
        <v>0</v>
      </c>
      <c r="U1555">
        <f>VLOOKUP("F"&amp;TEXT(M1555,"0"),Punten!$A$2:$E$158,5,FALSE)</f>
        <v>0</v>
      </c>
      <c r="V1555">
        <f t="shared" si="150"/>
        <v>0</v>
      </c>
      <c r="W1555" t="str">
        <f t="shared" si="148"/>
        <v/>
      </c>
      <c r="X1555">
        <f t="shared" si="145"/>
        <v>823</v>
      </c>
      <c r="Y1555" t="e">
        <f>VLOOKUP(A1555,Klasses!$A$2:$B$100,2,FALSE)</f>
        <v>#N/A</v>
      </c>
      <c r="Z1555" t="s">
        <v>198</v>
      </c>
      <c r="AA1555">
        <f t="shared" si="146"/>
        <v>0</v>
      </c>
      <c r="AB1555">
        <f t="shared" si="149"/>
        <v>0</v>
      </c>
    </row>
    <row r="1556" spans="15:28" x14ac:dyDescent="0.25">
      <c r="O1556">
        <f t="shared" si="147"/>
        <v>0</v>
      </c>
      <c r="P1556">
        <f>VLOOKUP("M"&amp;TEXT(G1556,"0"),Punten!$A$1:$E$37,5,FALSE)</f>
        <v>0</v>
      </c>
      <c r="Q1556">
        <f>VLOOKUP("M"&amp;TEXT(H1556,"0"),Punten!$A$1:$E$37,5,FALSE)</f>
        <v>0</v>
      </c>
      <c r="R1556">
        <f>VLOOKUP("M"&amp;TEXT(I1556,"0"),Punten!$A$1:$E$37,5,FALSE)</f>
        <v>0</v>
      </c>
      <c r="S1556">
        <f>VLOOKUP("K"&amp;TEXT(M1556,"0"),Punten!$A$1:$E$37,5,FALSE)</f>
        <v>0</v>
      </c>
      <c r="T1556">
        <f>VLOOKUP("H"&amp;TEXT(L1556,"0"),Punten!$A$1:$E$37,5,FALSE)</f>
        <v>0</v>
      </c>
      <c r="U1556">
        <f>VLOOKUP("F"&amp;TEXT(M1556,"0"),Punten!$A$2:$E$158,5,FALSE)</f>
        <v>0</v>
      </c>
      <c r="V1556">
        <f t="shared" si="150"/>
        <v>0</v>
      </c>
      <c r="W1556" t="str">
        <f t="shared" si="148"/>
        <v/>
      </c>
      <c r="X1556">
        <f t="shared" si="145"/>
        <v>824</v>
      </c>
      <c r="Y1556" t="e">
        <f>VLOOKUP(A1556,Klasses!$A$2:$B$100,2,FALSE)</f>
        <v>#N/A</v>
      </c>
      <c r="Z1556" t="s">
        <v>198</v>
      </c>
      <c r="AA1556">
        <f t="shared" si="146"/>
        <v>0</v>
      </c>
      <c r="AB1556">
        <f t="shared" si="149"/>
        <v>0</v>
      </c>
    </row>
    <row r="1557" spans="15:28" x14ac:dyDescent="0.25">
      <c r="O1557">
        <f t="shared" si="147"/>
        <v>0</v>
      </c>
      <c r="P1557">
        <f>VLOOKUP("M"&amp;TEXT(G1557,"0"),Punten!$A$1:$E$37,5,FALSE)</f>
        <v>0</v>
      </c>
      <c r="Q1557">
        <f>VLOOKUP("M"&amp;TEXT(H1557,"0"),Punten!$A$1:$E$37,5,FALSE)</f>
        <v>0</v>
      </c>
      <c r="R1557">
        <f>VLOOKUP("M"&amp;TEXT(I1557,"0"),Punten!$A$1:$E$37,5,FALSE)</f>
        <v>0</v>
      </c>
      <c r="S1557">
        <f>VLOOKUP("K"&amp;TEXT(M1557,"0"),Punten!$A$1:$E$37,5,FALSE)</f>
        <v>0</v>
      </c>
      <c r="T1557">
        <f>VLOOKUP("H"&amp;TEXT(L1557,"0"),Punten!$A$1:$E$37,5,FALSE)</f>
        <v>0</v>
      </c>
      <c r="U1557">
        <f>VLOOKUP("F"&amp;TEXT(M1557,"0"),Punten!$A$2:$E$158,5,FALSE)</f>
        <v>0</v>
      </c>
      <c r="V1557">
        <f t="shared" si="150"/>
        <v>0</v>
      </c>
      <c r="W1557" t="str">
        <f t="shared" si="148"/>
        <v/>
      </c>
      <c r="X1557">
        <f t="shared" si="145"/>
        <v>825</v>
      </c>
      <c r="Y1557" t="e">
        <f>VLOOKUP(A1557,Klasses!$A$2:$B$100,2,FALSE)</f>
        <v>#N/A</v>
      </c>
      <c r="Z1557" t="s">
        <v>198</v>
      </c>
      <c r="AA1557">
        <f t="shared" si="146"/>
        <v>0</v>
      </c>
      <c r="AB1557">
        <f t="shared" si="149"/>
        <v>0</v>
      </c>
    </row>
    <row r="1558" spans="15:28" x14ac:dyDescent="0.25">
      <c r="O1558">
        <f t="shared" si="147"/>
        <v>0</v>
      </c>
      <c r="P1558">
        <f>VLOOKUP("M"&amp;TEXT(G1558,"0"),Punten!$A$1:$E$37,5,FALSE)</f>
        <v>0</v>
      </c>
      <c r="Q1558">
        <f>VLOOKUP("M"&amp;TEXT(H1558,"0"),Punten!$A$1:$E$37,5,FALSE)</f>
        <v>0</v>
      </c>
      <c r="R1558">
        <f>VLOOKUP("M"&amp;TEXT(I1558,"0"),Punten!$A$1:$E$37,5,FALSE)</f>
        <v>0</v>
      </c>
      <c r="S1558">
        <f>VLOOKUP("K"&amp;TEXT(M1558,"0"),Punten!$A$1:$E$37,5,FALSE)</f>
        <v>0</v>
      </c>
      <c r="T1558">
        <f>VLOOKUP("H"&amp;TEXT(L1558,"0"),Punten!$A$1:$E$37,5,FALSE)</f>
        <v>0</v>
      </c>
      <c r="U1558">
        <f>VLOOKUP("F"&amp;TEXT(M1558,"0"),Punten!$A$2:$E$158,5,FALSE)</f>
        <v>0</v>
      </c>
      <c r="V1558">
        <f t="shared" si="150"/>
        <v>0</v>
      </c>
      <c r="W1558" t="str">
        <f t="shared" si="148"/>
        <v/>
      </c>
      <c r="X1558">
        <f t="shared" si="145"/>
        <v>826</v>
      </c>
      <c r="Y1558" t="e">
        <f>VLOOKUP(A1558,Klasses!$A$2:$B$100,2,FALSE)</f>
        <v>#N/A</v>
      </c>
      <c r="Z1558" t="s">
        <v>198</v>
      </c>
      <c r="AA1558">
        <f t="shared" si="146"/>
        <v>0</v>
      </c>
      <c r="AB1558">
        <f t="shared" si="149"/>
        <v>0</v>
      </c>
    </row>
    <row r="1559" spans="15:28" x14ac:dyDescent="0.25">
      <c r="O1559">
        <f t="shared" si="147"/>
        <v>0</v>
      </c>
      <c r="P1559">
        <f>VLOOKUP("M"&amp;TEXT(G1559,"0"),Punten!$A$1:$E$37,5,FALSE)</f>
        <v>0</v>
      </c>
      <c r="Q1559">
        <f>VLOOKUP("M"&amp;TEXT(H1559,"0"),Punten!$A$1:$E$37,5,FALSE)</f>
        <v>0</v>
      </c>
      <c r="R1559">
        <f>VLOOKUP("M"&amp;TEXT(I1559,"0"),Punten!$A$1:$E$37,5,FALSE)</f>
        <v>0</v>
      </c>
      <c r="S1559">
        <f>VLOOKUP("K"&amp;TEXT(M1559,"0"),Punten!$A$1:$E$37,5,FALSE)</f>
        <v>0</v>
      </c>
      <c r="T1559">
        <f>VLOOKUP("H"&amp;TEXT(L1559,"0"),Punten!$A$1:$E$37,5,FALSE)</f>
        <v>0</v>
      </c>
      <c r="U1559">
        <f>VLOOKUP("F"&amp;TEXT(M1559,"0"),Punten!$A$2:$E$158,5,FALSE)</f>
        <v>0</v>
      </c>
      <c r="V1559">
        <f t="shared" si="150"/>
        <v>0</v>
      </c>
      <c r="W1559" t="str">
        <f t="shared" si="148"/>
        <v/>
      </c>
      <c r="X1559">
        <f t="shared" si="145"/>
        <v>827</v>
      </c>
      <c r="Y1559" t="e">
        <f>VLOOKUP(A1559,Klasses!$A$2:$B$100,2,FALSE)</f>
        <v>#N/A</v>
      </c>
      <c r="Z1559" t="s">
        <v>198</v>
      </c>
      <c r="AA1559">
        <f t="shared" si="146"/>
        <v>0</v>
      </c>
      <c r="AB1559">
        <f t="shared" si="149"/>
        <v>0</v>
      </c>
    </row>
    <row r="1560" spans="15:28" x14ac:dyDescent="0.25">
      <c r="O1560">
        <f t="shared" si="147"/>
        <v>0</v>
      </c>
      <c r="P1560">
        <f>VLOOKUP("M"&amp;TEXT(G1560,"0"),Punten!$A$1:$E$37,5,FALSE)</f>
        <v>0</v>
      </c>
      <c r="Q1560">
        <f>VLOOKUP("M"&amp;TEXT(H1560,"0"),Punten!$A$1:$E$37,5,FALSE)</f>
        <v>0</v>
      </c>
      <c r="R1560">
        <f>VLOOKUP("M"&amp;TEXT(I1560,"0"),Punten!$A$1:$E$37,5,FALSE)</f>
        <v>0</v>
      </c>
      <c r="S1560">
        <f>VLOOKUP("K"&amp;TEXT(M1560,"0"),Punten!$A$1:$E$37,5,FALSE)</f>
        <v>0</v>
      </c>
      <c r="T1560">
        <f>VLOOKUP("H"&amp;TEXT(L1560,"0"),Punten!$A$1:$E$37,5,FALSE)</f>
        <v>0</v>
      </c>
      <c r="U1560">
        <f>VLOOKUP("F"&amp;TEXT(M1560,"0"),Punten!$A$2:$E$158,5,FALSE)</f>
        <v>0</v>
      </c>
      <c r="V1560">
        <f t="shared" si="150"/>
        <v>0</v>
      </c>
      <c r="W1560" t="str">
        <f t="shared" si="148"/>
        <v/>
      </c>
      <c r="X1560">
        <f t="shared" si="145"/>
        <v>828</v>
      </c>
      <c r="Y1560" t="e">
        <f>VLOOKUP(A1560,Klasses!$A$2:$B$100,2,FALSE)</f>
        <v>#N/A</v>
      </c>
      <c r="Z1560" t="s">
        <v>198</v>
      </c>
      <c r="AA1560">
        <f t="shared" si="146"/>
        <v>0</v>
      </c>
      <c r="AB1560">
        <f t="shared" si="149"/>
        <v>0</v>
      </c>
    </row>
    <row r="1561" spans="15:28" x14ac:dyDescent="0.25">
      <c r="O1561">
        <f t="shared" si="147"/>
        <v>0</v>
      </c>
      <c r="P1561">
        <f>VLOOKUP("M"&amp;TEXT(G1561,"0"),Punten!$A$1:$E$37,5,FALSE)</f>
        <v>0</v>
      </c>
      <c r="Q1561">
        <f>VLOOKUP("M"&amp;TEXT(H1561,"0"),Punten!$A$1:$E$37,5,FALSE)</f>
        <v>0</v>
      </c>
      <c r="R1561">
        <f>VLOOKUP("M"&amp;TEXT(I1561,"0"),Punten!$A$1:$E$37,5,FALSE)</f>
        <v>0</v>
      </c>
      <c r="S1561">
        <f>VLOOKUP("K"&amp;TEXT(M1561,"0"),Punten!$A$1:$E$37,5,FALSE)</f>
        <v>0</v>
      </c>
      <c r="T1561">
        <f>VLOOKUP("H"&amp;TEXT(L1561,"0"),Punten!$A$1:$E$37,5,FALSE)</f>
        <v>0</v>
      </c>
      <c r="U1561">
        <f>VLOOKUP("F"&amp;TEXT(M1561,"0"),Punten!$A$2:$E$158,5,FALSE)</f>
        <v>0</v>
      </c>
      <c r="V1561">
        <f t="shared" si="150"/>
        <v>0</v>
      </c>
      <c r="W1561" t="str">
        <f t="shared" si="148"/>
        <v/>
      </c>
      <c r="X1561">
        <f t="shared" si="145"/>
        <v>829</v>
      </c>
      <c r="Y1561" t="e">
        <f>VLOOKUP(A1561,Klasses!$A$2:$B$100,2,FALSE)</f>
        <v>#N/A</v>
      </c>
      <c r="Z1561" t="s">
        <v>198</v>
      </c>
      <c r="AA1561">
        <f t="shared" si="146"/>
        <v>0</v>
      </c>
      <c r="AB1561">
        <f t="shared" si="149"/>
        <v>0</v>
      </c>
    </row>
    <row r="1562" spans="15:28" x14ac:dyDescent="0.25">
      <c r="O1562">
        <f t="shared" si="147"/>
        <v>0</v>
      </c>
      <c r="P1562">
        <f>VLOOKUP("M"&amp;TEXT(G1562,"0"),Punten!$A$1:$E$37,5,FALSE)</f>
        <v>0</v>
      </c>
      <c r="Q1562">
        <f>VLOOKUP("M"&amp;TEXT(H1562,"0"),Punten!$A$1:$E$37,5,FALSE)</f>
        <v>0</v>
      </c>
      <c r="R1562">
        <f>VLOOKUP("M"&amp;TEXT(I1562,"0"),Punten!$A$1:$E$37,5,FALSE)</f>
        <v>0</v>
      </c>
      <c r="S1562">
        <f>VLOOKUP("K"&amp;TEXT(M1562,"0"),Punten!$A$1:$E$37,5,FALSE)</f>
        <v>0</v>
      </c>
      <c r="T1562">
        <f>VLOOKUP("H"&amp;TEXT(L1562,"0"),Punten!$A$1:$E$37,5,FALSE)</f>
        <v>0</v>
      </c>
      <c r="U1562">
        <f>VLOOKUP("F"&amp;TEXT(M1562,"0"),Punten!$A$2:$E$158,5,FALSE)</f>
        <v>0</v>
      </c>
      <c r="V1562">
        <f t="shared" si="150"/>
        <v>0</v>
      </c>
      <c r="W1562" t="str">
        <f t="shared" si="148"/>
        <v/>
      </c>
      <c r="X1562">
        <f t="shared" si="145"/>
        <v>830</v>
      </c>
      <c r="Y1562" t="e">
        <f>VLOOKUP(A1562,Klasses!$A$2:$B$100,2,FALSE)</f>
        <v>#N/A</v>
      </c>
      <c r="Z1562" t="s">
        <v>198</v>
      </c>
      <c r="AA1562">
        <f t="shared" si="146"/>
        <v>0</v>
      </c>
      <c r="AB1562">
        <f t="shared" si="149"/>
        <v>0</v>
      </c>
    </row>
    <row r="1563" spans="15:28" x14ac:dyDescent="0.25">
      <c r="O1563">
        <f t="shared" si="147"/>
        <v>0</v>
      </c>
      <c r="P1563">
        <f>VLOOKUP("M"&amp;TEXT(G1563,"0"),Punten!$A$1:$E$37,5,FALSE)</f>
        <v>0</v>
      </c>
      <c r="Q1563">
        <f>VLOOKUP("M"&amp;TEXT(H1563,"0"),Punten!$A$1:$E$37,5,FALSE)</f>
        <v>0</v>
      </c>
      <c r="R1563">
        <f>VLOOKUP("M"&amp;TEXT(I1563,"0"),Punten!$A$1:$E$37,5,FALSE)</f>
        <v>0</v>
      </c>
      <c r="S1563">
        <f>VLOOKUP("K"&amp;TEXT(M1563,"0"),Punten!$A$1:$E$37,5,FALSE)</f>
        <v>0</v>
      </c>
      <c r="T1563">
        <f>VLOOKUP("H"&amp;TEXT(L1563,"0"),Punten!$A$1:$E$37,5,FALSE)</f>
        <v>0</v>
      </c>
      <c r="U1563">
        <f>VLOOKUP("F"&amp;TEXT(M1563,"0"),Punten!$A$2:$E$158,5,FALSE)</f>
        <v>0</v>
      </c>
      <c r="V1563">
        <f t="shared" si="150"/>
        <v>0</v>
      </c>
      <c r="W1563" t="str">
        <f t="shared" si="148"/>
        <v/>
      </c>
      <c r="X1563">
        <f t="shared" si="145"/>
        <v>831</v>
      </c>
      <c r="Y1563" t="e">
        <f>VLOOKUP(A1563,Klasses!$A$2:$B$100,2,FALSE)</f>
        <v>#N/A</v>
      </c>
      <c r="Z1563" t="s">
        <v>198</v>
      </c>
      <c r="AA1563">
        <f t="shared" si="146"/>
        <v>0</v>
      </c>
      <c r="AB1563">
        <f t="shared" si="149"/>
        <v>0</v>
      </c>
    </row>
    <row r="1564" spans="15:28" x14ac:dyDescent="0.25">
      <c r="O1564">
        <f t="shared" si="147"/>
        <v>0</v>
      </c>
      <c r="P1564">
        <f>VLOOKUP("M"&amp;TEXT(G1564,"0"),Punten!$A$1:$E$37,5,FALSE)</f>
        <v>0</v>
      </c>
      <c r="Q1564">
        <f>VLOOKUP("M"&amp;TEXT(H1564,"0"),Punten!$A$1:$E$37,5,FALSE)</f>
        <v>0</v>
      </c>
      <c r="R1564">
        <f>VLOOKUP("M"&amp;TEXT(I1564,"0"),Punten!$A$1:$E$37,5,FALSE)</f>
        <v>0</v>
      </c>
      <c r="S1564">
        <f>VLOOKUP("K"&amp;TEXT(M1564,"0"),Punten!$A$1:$E$37,5,FALSE)</f>
        <v>0</v>
      </c>
      <c r="T1564">
        <f>VLOOKUP("H"&amp;TEXT(L1564,"0"),Punten!$A$1:$E$37,5,FALSE)</f>
        <v>0</v>
      </c>
      <c r="U1564">
        <f>VLOOKUP("F"&amp;TEXT(M1564,"0"),Punten!$A$2:$E$158,5,FALSE)</f>
        <v>0</v>
      </c>
      <c r="V1564">
        <f t="shared" si="150"/>
        <v>0</v>
      </c>
      <c r="W1564" t="str">
        <f t="shared" si="148"/>
        <v/>
      </c>
      <c r="X1564">
        <f t="shared" si="145"/>
        <v>832</v>
      </c>
      <c r="Y1564" t="e">
        <f>VLOOKUP(A1564,Klasses!$A$2:$B$100,2,FALSE)</f>
        <v>#N/A</v>
      </c>
      <c r="Z1564" t="s">
        <v>198</v>
      </c>
      <c r="AA1564">
        <f t="shared" si="146"/>
        <v>0</v>
      </c>
      <c r="AB1564">
        <f t="shared" si="149"/>
        <v>0</v>
      </c>
    </row>
    <row r="1565" spans="15:28" x14ac:dyDescent="0.25">
      <c r="O1565">
        <f t="shared" si="147"/>
        <v>0</v>
      </c>
      <c r="P1565">
        <f>VLOOKUP("M"&amp;TEXT(G1565,"0"),Punten!$A$1:$E$37,5,FALSE)</f>
        <v>0</v>
      </c>
      <c r="Q1565">
        <f>VLOOKUP("M"&amp;TEXT(H1565,"0"),Punten!$A$1:$E$37,5,FALSE)</f>
        <v>0</v>
      </c>
      <c r="R1565">
        <f>VLOOKUP("M"&amp;TEXT(I1565,"0"),Punten!$A$1:$E$37,5,FALSE)</f>
        <v>0</v>
      </c>
      <c r="S1565">
        <f>VLOOKUP("K"&amp;TEXT(M1565,"0"),Punten!$A$1:$E$37,5,FALSE)</f>
        <v>0</v>
      </c>
      <c r="T1565">
        <f>VLOOKUP("H"&amp;TEXT(L1565,"0"),Punten!$A$1:$E$37,5,FALSE)</f>
        <v>0</v>
      </c>
      <c r="U1565">
        <f>VLOOKUP("F"&amp;TEXT(M1565,"0"),Punten!$A$2:$E$158,5,FALSE)</f>
        <v>0</v>
      </c>
      <c r="V1565">
        <f t="shared" si="150"/>
        <v>0</v>
      </c>
      <c r="W1565" t="str">
        <f t="shared" si="148"/>
        <v/>
      </c>
      <c r="X1565">
        <f t="shared" si="145"/>
        <v>833</v>
      </c>
      <c r="Y1565" t="e">
        <f>VLOOKUP(A1565,Klasses!$A$2:$B$100,2,FALSE)</f>
        <v>#N/A</v>
      </c>
      <c r="Z1565" t="s">
        <v>198</v>
      </c>
      <c r="AA1565">
        <f t="shared" si="146"/>
        <v>0</v>
      </c>
      <c r="AB1565">
        <f t="shared" si="149"/>
        <v>0</v>
      </c>
    </row>
    <row r="1566" spans="15:28" x14ac:dyDescent="0.25">
      <c r="O1566">
        <f t="shared" si="147"/>
        <v>0</v>
      </c>
      <c r="P1566">
        <f>VLOOKUP("M"&amp;TEXT(G1566,"0"),Punten!$A$1:$E$37,5,FALSE)</f>
        <v>0</v>
      </c>
      <c r="Q1566">
        <f>VLOOKUP("M"&amp;TEXT(H1566,"0"),Punten!$A$1:$E$37,5,FALSE)</f>
        <v>0</v>
      </c>
      <c r="R1566">
        <f>VLOOKUP("M"&amp;TEXT(I1566,"0"),Punten!$A$1:$E$37,5,FALSE)</f>
        <v>0</v>
      </c>
      <c r="S1566">
        <f>VLOOKUP("K"&amp;TEXT(M1566,"0"),Punten!$A$1:$E$37,5,FALSE)</f>
        <v>0</v>
      </c>
      <c r="T1566">
        <f>VLOOKUP("H"&amp;TEXT(L1566,"0"),Punten!$A$1:$E$37,5,FALSE)</f>
        <v>0</v>
      </c>
      <c r="U1566">
        <f>VLOOKUP("F"&amp;TEXT(M1566,"0"),Punten!$A$2:$E$158,5,FALSE)</f>
        <v>0</v>
      </c>
      <c r="V1566">
        <f t="shared" si="150"/>
        <v>0</v>
      </c>
      <c r="W1566" t="str">
        <f t="shared" si="148"/>
        <v/>
      </c>
      <c r="X1566">
        <f t="shared" si="145"/>
        <v>834</v>
      </c>
      <c r="Y1566" t="e">
        <f>VLOOKUP(A1566,Klasses!$A$2:$B$100,2,FALSE)</f>
        <v>#N/A</v>
      </c>
      <c r="Z1566" t="s">
        <v>198</v>
      </c>
      <c r="AA1566">
        <f t="shared" si="146"/>
        <v>0</v>
      </c>
      <c r="AB1566">
        <f t="shared" si="149"/>
        <v>0</v>
      </c>
    </row>
    <row r="1567" spans="15:28" x14ac:dyDescent="0.25">
      <c r="O1567">
        <f t="shared" si="147"/>
        <v>0</v>
      </c>
      <c r="P1567">
        <f>VLOOKUP("M"&amp;TEXT(G1567,"0"),Punten!$A$1:$E$37,5,FALSE)</f>
        <v>0</v>
      </c>
      <c r="Q1567">
        <f>VLOOKUP("M"&amp;TEXT(H1567,"0"),Punten!$A$1:$E$37,5,FALSE)</f>
        <v>0</v>
      </c>
      <c r="R1567">
        <f>VLOOKUP("M"&amp;TEXT(I1567,"0"),Punten!$A$1:$E$37,5,FALSE)</f>
        <v>0</v>
      </c>
      <c r="S1567">
        <f>VLOOKUP("K"&amp;TEXT(M1567,"0"),Punten!$A$1:$E$37,5,FALSE)</f>
        <v>0</v>
      </c>
      <c r="T1567">
        <f>VLOOKUP("H"&amp;TEXT(L1567,"0"),Punten!$A$1:$E$37,5,FALSE)</f>
        <v>0</v>
      </c>
      <c r="U1567">
        <f>VLOOKUP("F"&amp;TEXT(M1567,"0"),Punten!$A$2:$E$158,5,FALSE)</f>
        <v>0</v>
      </c>
      <c r="V1567">
        <f t="shared" si="150"/>
        <v>0</v>
      </c>
      <c r="W1567" t="str">
        <f t="shared" si="148"/>
        <v/>
      </c>
      <c r="X1567">
        <f t="shared" si="145"/>
        <v>835</v>
      </c>
      <c r="Y1567" t="e">
        <f>VLOOKUP(A1567,Klasses!$A$2:$B$100,2,FALSE)</f>
        <v>#N/A</v>
      </c>
      <c r="Z1567" t="s">
        <v>198</v>
      </c>
      <c r="AA1567">
        <f t="shared" si="146"/>
        <v>0</v>
      </c>
      <c r="AB1567">
        <f t="shared" si="149"/>
        <v>0</v>
      </c>
    </row>
    <row r="1568" spans="15:28" x14ac:dyDescent="0.25">
      <c r="O1568">
        <f t="shared" si="147"/>
        <v>0</v>
      </c>
      <c r="P1568">
        <f>VLOOKUP("M"&amp;TEXT(G1568,"0"),Punten!$A$1:$E$37,5,FALSE)</f>
        <v>0</v>
      </c>
      <c r="Q1568">
        <f>VLOOKUP("M"&amp;TEXT(H1568,"0"),Punten!$A$1:$E$37,5,FALSE)</f>
        <v>0</v>
      </c>
      <c r="R1568">
        <f>VLOOKUP("M"&amp;TEXT(I1568,"0"),Punten!$A$1:$E$37,5,FALSE)</f>
        <v>0</v>
      </c>
      <c r="S1568">
        <f>VLOOKUP("K"&amp;TEXT(M1568,"0"),Punten!$A$1:$E$37,5,FALSE)</f>
        <v>0</v>
      </c>
      <c r="T1568">
        <f>VLOOKUP("H"&amp;TEXT(L1568,"0"),Punten!$A$1:$E$37,5,FALSE)</f>
        <v>0</v>
      </c>
      <c r="U1568">
        <f>VLOOKUP("F"&amp;TEXT(M1568,"0"),Punten!$A$2:$E$158,5,FALSE)</f>
        <v>0</v>
      </c>
      <c r="V1568">
        <f t="shared" si="150"/>
        <v>0</v>
      </c>
      <c r="W1568" t="str">
        <f t="shared" si="148"/>
        <v/>
      </c>
      <c r="X1568">
        <f t="shared" si="145"/>
        <v>836</v>
      </c>
      <c r="Y1568" t="e">
        <f>VLOOKUP(A1568,Klasses!$A$2:$B$100,2,FALSE)</f>
        <v>#N/A</v>
      </c>
      <c r="Z1568" t="s">
        <v>198</v>
      </c>
      <c r="AA1568">
        <f t="shared" si="146"/>
        <v>0</v>
      </c>
      <c r="AB1568">
        <f t="shared" si="149"/>
        <v>0</v>
      </c>
    </row>
    <row r="1569" spans="15:28" x14ac:dyDescent="0.25">
      <c r="O1569">
        <f t="shared" si="147"/>
        <v>0</v>
      </c>
      <c r="P1569">
        <f>VLOOKUP("M"&amp;TEXT(G1569,"0"),Punten!$A$1:$E$37,5,FALSE)</f>
        <v>0</v>
      </c>
      <c r="Q1569">
        <f>VLOOKUP("M"&amp;TEXT(H1569,"0"),Punten!$A$1:$E$37,5,FALSE)</f>
        <v>0</v>
      </c>
      <c r="R1569">
        <f>VLOOKUP("M"&amp;TEXT(I1569,"0"),Punten!$A$1:$E$37,5,FALSE)</f>
        <v>0</v>
      </c>
      <c r="S1569">
        <f>VLOOKUP("K"&amp;TEXT(M1569,"0"),Punten!$A$1:$E$37,5,FALSE)</f>
        <v>0</v>
      </c>
      <c r="T1569">
        <f>VLOOKUP("H"&amp;TEXT(L1569,"0"),Punten!$A$1:$E$37,5,FALSE)</f>
        <v>0</v>
      </c>
      <c r="U1569">
        <f>VLOOKUP("F"&amp;TEXT(M1569,"0"),Punten!$A$2:$E$158,5,FALSE)</f>
        <v>0</v>
      </c>
      <c r="V1569">
        <f t="shared" si="150"/>
        <v>0</v>
      </c>
      <c r="W1569" t="str">
        <f t="shared" si="148"/>
        <v/>
      </c>
      <c r="X1569">
        <f t="shared" si="145"/>
        <v>837</v>
      </c>
      <c r="Y1569" t="e">
        <f>VLOOKUP(A1569,Klasses!$A$2:$B$100,2,FALSE)</f>
        <v>#N/A</v>
      </c>
      <c r="Z1569" t="s">
        <v>198</v>
      </c>
      <c r="AA1569">
        <f t="shared" si="146"/>
        <v>0</v>
      </c>
      <c r="AB1569">
        <f t="shared" si="149"/>
        <v>0</v>
      </c>
    </row>
    <row r="1570" spans="15:28" x14ac:dyDescent="0.25">
      <c r="O1570">
        <f t="shared" si="147"/>
        <v>0</v>
      </c>
      <c r="P1570">
        <f>VLOOKUP("M"&amp;TEXT(G1570,"0"),Punten!$A$1:$E$37,5,FALSE)</f>
        <v>0</v>
      </c>
      <c r="Q1570">
        <f>VLOOKUP("M"&amp;TEXT(H1570,"0"),Punten!$A$1:$E$37,5,FALSE)</f>
        <v>0</v>
      </c>
      <c r="R1570">
        <f>VLOOKUP("M"&amp;TEXT(I1570,"0"),Punten!$A$1:$E$37,5,FALSE)</f>
        <v>0</v>
      </c>
      <c r="S1570">
        <f>VLOOKUP("K"&amp;TEXT(M1570,"0"),Punten!$A$1:$E$37,5,FALSE)</f>
        <v>0</v>
      </c>
      <c r="T1570">
        <f>VLOOKUP("H"&amp;TEXT(L1570,"0"),Punten!$A$1:$E$37,5,FALSE)</f>
        <v>0</v>
      </c>
      <c r="U1570">
        <f>VLOOKUP("F"&amp;TEXT(M1570,"0"),Punten!$A$2:$E$158,5,FALSE)</f>
        <v>0</v>
      </c>
      <c r="V1570">
        <f t="shared" si="150"/>
        <v>0</v>
      </c>
      <c r="W1570" t="str">
        <f t="shared" si="148"/>
        <v/>
      </c>
      <c r="X1570">
        <f t="shared" si="145"/>
        <v>838</v>
      </c>
      <c r="Y1570" t="e">
        <f>VLOOKUP(A1570,Klasses!$A$2:$B$100,2,FALSE)</f>
        <v>#N/A</v>
      </c>
      <c r="Z1570" t="s">
        <v>198</v>
      </c>
      <c r="AA1570">
        <f t="shared" si="146"/>
        <v>0</v>
      </c>
      <c r="AB1570">
        <f t="shared" si="149"/>
        <v>0</v>
      </c>
    </row>
    <row r="1571" spans="15:28" x14ac:dyDescent="0.25">
      <c r="O1571">
        <f t="shared" si="147"/>
        <v>0</v>
      </c>
      <c r="P1571">
        <f>VLOOKUP("M"&amp;TEXT(G1571,"0"),Punten!$A$1:$E$37,5,FALSE)</f>
        <v>0</v>
      </c>
      <c r="Q1571">
        <f>VLOOKUP("M"&amp;TEXT(H1571,"0"),Punten!$A$1:$E$37,5,FALSE)</f>
        <v>0</v>
      </c>
      <c r="R1571">
        <f>VLOOKUP("M"&amp;TEXT(I1571,"0"),Punten!$A$1:$E$37,5,FALSE)</f>
        <v>0</v>
      </c>
      <c r="S1571">
        <f>VLOOKUP("K"&amp;TEXT(M1571,"0"),Punten!$A$1:$E$37,5,FALSE)</f>
        <v>0</v>
      </c>
      <c r="T1571">
        <f>VLOOKUP("H"&amp;TEXT(L1571,"0"),Punten!$A$1:$E$37,5,FALSE)</f>
        <v>0</v>
      </c>
      <c r="U1571">
        <f>VLOOKUP("F"&amp;TEXT(M1571,"0"),Punten!$A$2:$E$158,5,FALSE)</f>
        <v>0</v>
      </c>
      <c r="V1571">
        <f t="shared" si="150"/>
        <v>0</v>
      </c>
      <c r="W1571" t="str">
        <f t="shared" si="148"/>
        <v/>
      </c>
      <c r="X1571">
        <f t="shared" si="145"/>
        <v>839</v>
      </c>
      <c r="Y1571" t="e">
        <f>VLOOKUP(A1571,Klasses!$A$2:$B$100,2,FALSE)</f>
        <v>#N/A</v>
      </c>
      <c r="Z1571" t="s">
        <v>198</v>
      </c>
      <c r="AA1571">
        <f t="shared" si="146"/>
        <v>0</v>
      </c>
      <c r="AB1571">
        <f t="shared" si="149"/>
        <v>0</v>
      </c>
    </row>
    <row r="1572" spans="15:28" x14ac:dyDescent="0.25">
      <c r="O1572">
        <f t="shared" si="147"/>
        <v>0</v>
      </c>
      <c r="P1572">
        <f>VLOOKUP("M"&amp;TEXT(G1572,"0"),Punten!$A$1:$E$37,5,FALSE)</f>
        <v>0</v>
      </c>
      <c r="Q1572">
        <f>VLOOKUP("M"&amp;TEXT(H1572,"0"),Punten!$A$1:$E$37,5,FALSE)</f>
        <v>0</v>
      </c>
      <c r="R1572">
        <f>VLOOKUP("M"&amp;TEXT(I1572,"0"),Punten!$A$1:$E$37,5,FALSE)</f>
        <v>0</v>
      </c>
      <c r="S1572">
        <f>VLOOKUP("K"&amp;TEXT(M1572,"0"),Punten!$A$1:$E$37,5,FALSE)</f>
        <v>0</v>
      </c>
      <c r="T1572">
        <f>VLOOKUP("H"&amp;TEXT(L1572,"0"),Punten!$A$1:$E$37,5,FALSE)</f>
        <v>0</v>
      </c>
      <c r="U1572">
        <f>VLOOKUP("F"&amp;TEXT(M1572,"0"),Punten!$A$2:$E$158,5,FALSE)</f>
        <v>0</v>
      </c>
      <c r="V1572">
        <f t="shared" si="150"/>
        <v>0</v>
      </c>
      <c r="W1572" t="str">
        <f t="shared" si="148"/>
        <v/>
      </c>
      <c r="X1572">
        <f t="shared" si="145"/>
        <v>840</v>
      </c>
      <c r="Y1572" t="e">
        <f>VLOOKUP(A1572,Klasses!$A$2:$B$100,2,FALSE)</f>
        <v>#N/A</v>
      </c>
      <c r="Z1572" t="s">
        <v>198</v>
      </c>
      <c r="AA1572">
        <f t="shared" si="146"/>
        <v>0</v>
      </c>
      <c r="AB1572">
        <f t="shared" si="149"/>
        <v>0</v>
      </c>
    </row>
    <row r="1573" spans="15:28" x14ac:dyDescent="0.25">
      <c r="O1573">
        <f t="shared" si="147"/>
        <v>0</v>
      </c>
      <c r="P1573">
        <f>VLOOKUP("M"&amp;TEXT(G1573,"0"),Punten!$A$1:$E$37,5,FALSE)</f>
        <v>0</v>
      </c>
      <c r="Q1573">
        <f>VLOOKUP("M"&amp;TEXT(H1573,"0"),Punten!$A$1:$E$37,5,FALSE)</f>
        <v>0</v>
      </c>
      <c r="R1573">
        <f>VLOOKUP("M"&amp;TEXT(I1573,"0"),Punten!$A$1:$E$37,5,FALSE)</f>
        <v>0</v>
      </c>
      <c r="S1573">
        <f>VLOOKUP("K"&amp;TEXT(M1573,"0"),Punten!$A$1:$E$37,5,FALSE)</f>
        <v>0</v>
      </c>
      <c r="T1573">
        <f>VLOOKUP("H"&amp;TEXT(L1573,"0"),Punten!$A$1:$E$37,5,FALSE)</f>
        <v>0</v>
      </c>
      <c r="U1573">
        <f>VLOOKUP("F"&amp;TEXT(M1573,"0"),Punten!$A$2:$E$158,5,FALSE)</f>
        <v>0</v>
      </c>
      <c r="V1573">
        <f t="shared" si="150"/>
        <v>0</v>
      </c>
      <c r="W1573" t="str">
        <f t="shared" si="148"/>
        <v/>
      </c>
      <c r="X1573">
        <f t="shared" si="145"/>
        <v>841</v>
      </c>
      <c r="Y1573" t="e">
        <f>VLOOKUP(A1573,Klasses!$A$2:$B$100,2,FALSE)</f>
        <v>#N/A</v>
      </c>
      <c r="Z1573" t="s">
        <v>198</v>
      </c>
      <c r="AA1573">
        <f t="shared" si="146"/>
        <v>0</v>
      </c>
      <c r="AB1573">
        <f t="shared" si="149"/>
        <v>0</v>
      </c>
    </row>
    <row r="1574" spans="15:28" x14ac:dyDescent="0.25">
      <c r="O1574">
        <f t="shared" si="147"/>
        <v>0</v>
      </c>
      <c r="P1574">
        <f>VLOOKUP("M"&amp;TEXT(G1574,"0"),Punten!$A$1:$E$37,5,FALSE)</f>
        <v>0</v>
      </c>
      <c r="Q1574">
        <f>VLOOKUP("M"&amp;TEXT(H1574,"0"),Punten!$A$1:$E$37,5,FALSE)</f>
        <v>0</v>
      </c>
      <c r="R1574">
        <f>VLOOKUP("M"&amp;TEXT(I1574,"0"),Punten!$A$1:$E$37,5,FALSE)</f>
        <v>0</v>
      </c>
      <c r="S1574">
        <f>VLOOKUP("K"&amp;TEXT(M1574,"0"),Punten!$A$1:$E$37,5,FALSE)</f>
        <v>0</v>
      </c>
      <c r="T1574">
        <f>VLOOKUP("H"&amp;TEXT(L1574,"0"),Punten!$A$1:$E$37,5,FALSE)</f>
        <v>0</v>
      </c>
      <c r="U1574">
        <f>VLOOKUP("F"&amp;TEXT(M1574,"0"),Punten!$A$2:$E$158,5,FALSE)</f>
        <v>0</v>
      </c>
      <c r="V1574">
        <f t="shared" si="150"/>
        <v>0</v>
      </c>
      <c r="W1574" t="str">
        <f t="shared" si="148"/>
        <v/>
      </c>
      <c r="X1574">
        <f t="shared" si="145"/>
        <v>842</v>
      </c>
      <c r="Y1574" t="e">
        <f>VLOOKUP(A1574,Klasses!$A$2:$B$100,2,FALSE)</f>
        <v>#N/A</v>
      </c>
      <c r="Z1574" t="s">
        <v>198</v>
      </c>
      <c r="AA1574">
        <f t="shared" si="146"/>
        <v>0</v>
      </c>
      <c r="AB1574">
        <f t="shared" si="149"/>
        <v>0</v>
      </c>
    </row>
    <row r="1575" spans="15:28" x14ac:dyDescent="0.25">
      <c r="O1575">
        <f t="shared" si="147"/>
        <v>0</v>
      </c>
      <c r="P1575">
        <f>VLOOKUP("M"&amp;TEXT(G1575,"0"),Punten!$A$1:$E$37,5,FALSE)</f>
        <v>0</v>
      </c>
      <c r="Q1575">
        <f>VLOOKUP("M"&amp;TEXT(H1575,"0"),Punten!$A$1:$E$37,5,FALSE)</f>
        <v>0</v>
      </c>
      <c r="R1575">
        <f>VLOOKUP("M"&amp;TEXT(I1575,"0"),Punten!$A$1:$E$37,5,FALSE)</f>
        <v>0</v>
      </c>
      <c r="S1575">
        <f>VLOOKUP("K"&amp;TEXT(M1575,"0"),Punten!$A$1:$E$37,5,FALSE)</f>
        <v>0</v>
      </c>
      <c r="T1575">
        <f>VLOOKUP("H"&amp;TEXT(L1575,"0"),Punten!$A$1:$E$37,5,FALSE)</f>
        <v>0</v>
      </c>
      <c r="U1575">
        <f>VLOOKUP("F"&amp;TEXT(M1575,"0"),Punten!$A$2:$E$158,5,FALSE)</f>
        <v>0</v>
      </c>
      <c r="V1575">
        <f t="shared" si="150"/>
        <v>0</v>
      </c>
      <c r="W1575" t="str">
        <f t="shared" si="148"/>
        <v/>
      </c>
      <c r="X1575">
        <f t="shared" si="145"/>
        <v>843</v>
      </c>
      <c r="Y1575" t="e">
        <f>VLOOKUP(A1575,Klasses!$A$2:$B$100,2,FALSE)</f>
        <v>#N/A</v>
      </c>
      <c r="Z1575" t="s">
        <v>198</v>
      </c>
      <c r="AA1575">
        <f t="shared" si="146"/>
        <v>0</v>
      </c>
      <c r="AB1575">
        <f t="shared" si="149"/>
        <v>0</v>
      </c>
    </row>
    <row r="1576" spans="15:28" x14ac:dyDescent="0.25">
      <c r="O1576">
        <f t="shared" si="147"/>
        <v>0</v>
      </c>
      <c r="P1576">
        <f>VLOOKUP("M"&amp;TEXT(G1576,"0"),Punten!$A$1:$E$37,5,FALSE)</f>
        <v>0</v>
      </c>
      <c r="Q1576">
        <f>VLOOKUP("M"&amp;TEXT(H1576,"0"),Punten!$A$1:$E$37,5,FALSE)</f>
        <v>0</v>
      </c>
      <c r="R1576">
        <f>VLOOKUP("M"&amp;TEXT(I1576,"0"),Punten!$A$1:$E$37,5,FALSE)</f>
        <v>0</v>
      </c>
      <c r="S1576">
        <f>VLOOKUP("K"&amp;TEXT(M1576,"0"),Punten!$A$1:$E$37,5,FALSE)</f>
        <v>0</v>
      </c>
      <c r="T1576">
        <f>VLOOKUP("H"&amp;TEXT(L1576,"0"),Punten!$A$1:$E$37,5,FALSE)</f>
        <v>0</v>
      </c>
      <c r="U1576">
        <f>VLOOKUP("F"&amp;TEXT(M1576,"0"),Punten!$A$2:$E$158,5,FALSE)</f>
        <v>0</v>
      </c>
      <c r="V1576">
        <f t="shared" si="150"/>
        <v>0</v>
      </c>
      <c r="W1576" t="str">
        <f t="shared" si="148"/>
        <v/>
      </c>
      <c r="X1576">
        <f t="shared" si="145"/>
        <v>844</v>
      </c>
      <c r="Y1576" t="e">
        <f>VLOOKUP(A1576,Klasses!$A$2:$B$100,2,FALSE)</f>
        <v>#N/A</v>
      </c>
      <c r="Z1576" t="s">
        <v>198</v>
      </c>
      <c r="AA1576">
        <f t="shared" si="146"/>
        <v>0</v>
      </c>
      <c r="AB1576">
        <f t="shared" si="149"/>
        <v>0</v>
      </c>
    </row>
    <row r="1577" spans="15:28" x14ac:dyDescent="0.25">
      <c r="O1577">
        <f t="shared" si="147"/>
        <v>0</v>
      </c>
      <c r="P1577">
        <f>VLOOKUP("M"&amp;TEXT(G1577,"0"),Punten!$A$1:$E$37,5,FALSE)</f>
        <v>0</v>
      </c>
      <c r="Q1577">
        <f>VLOOKUP("M"&amp;TEXT(H1577,"0"),Punten!$A$1:$E$37,5,FALSE)</f>
        <v>0</v>
      </c>
      <c r="R1577">
        <f>VLOOKUP("M"&amp;TEXT(I1577,"0"),Punten!$A$1:$E$37,5,FALSE)</f>
        <v>0</v>
      </c>
      <c r="S1577">
        <f>VLOOKUP("K"&amp;TEXT(M1577,"0"),Punten!$A$1:$E$37,5,FALSE)</f>
        <v>0</v>
      </c>
      <c r="T1577">
        <f>VLOOKUP("H"&amp;TEXT(L1577,"0"),Punten!$A$1:$E$37,5,FALSE)</f>
        <v>0</v>
      </c>
      <c r="U1577">
        <f>VLOOKUP("F"&amp;TEXT(M1577,"0"),Punten!$A$2:$E$158,5,FALSE)</f>
        <v>0</v>
      </c>
      <c r="V1577">
        <f t="shared" si="150"/>
        <v>0</v>
      </c>
      <c r="W1577" t="str">
        <f t="shared" si="148"/>
        <v/>
      </c>
      <c r="X1577">
        <f t="shared" ref="X1577:X1640" si="151">IF(F1576&lt;&gt;F1577,1,X1576+1)</f>
        <v>845</v>
      </c>
      <c r="Y1577" t="e">
        <f>VLOOKUP(A1577,Klasses!$A$2:$B$100,2,FALSE)</f>
        <v>#N/A</v>
      </c>
      <c r="Z1577" t="s">
        <v>198</v>
      </c>
      <c r="AA1577">
        <f t="shared" si="146"/>
        <v>0</v>
      </c>
      <c r="AB1577">
        <f t="shared" si="149"/>
        <v>0</v>
      </c>
    </row>
    <row r="1578" spans="15:28" x14ac:dyDescent="0.25">
      <c r="O1578">
        <f t="shared" si="147"/>
        <v>0</v>
      </c>
      <c r="P1578">
        <f>VLOOKUP("M"&amp;TEXT(G1578,"0"),Punten!$A$1:$E$37,5,FALSE)</f>
        <v>0</v>
      </c>
      <c r="Q1578">
        <f>VLOOKUP("M"&amp;TEXT(H1578,"0"),Punten!$A$1:$E$37,5,FALSE)</f>
        <v>0</v>
      </c>
      <c r="R1578">
        <f>VLOOKUP("M"&amp;TEXT(I1578,"0"),Punten!$A$1:$E$37,5,FALSE)</f>
        <v>0</v>
      </c>
      <c r="S1578">
        <f>VLOOKUP("K"&amp;TEXT(M1578,"0"),Punten!$A$1:$E$37,5,FALSE)</f>
        <v>0</v>
      </c>
      <c r="T1578">
        <f>VLOOKUP("H"&amp;TEXT(L1578,"0"),Punten!$A$1:$E$37,5,FALSE)</f>
        <v>0</v>
      </c>
      <c r="U1578">
        <f>VLOOKUP("F"&amp;TEXT(M1578,"0"),Punten!$A$2:$E$158,5,FALSE)</f>
        <v>0</v>
      </c>
      <c r="V1578">
        <f t="shared" si="150"/>
        <v>0</v>
      </c>
      <c r="W1578" t="str">
        <f t="shared" si="148"/>
        <v/>
      </c>
      <c r="X1578">
        <f t="shared" si="151"/>
        <v>846</v>
      </c>
      <c r="Y1578" t="e">
        <f>VLOOKUP(A1578,Klasses!$A$2:$B$100,2,FALSE)</f>
        <v>#N/A</v>
      </c>
      <c r="Z1578" t="s">
        <v>198</v>
      </c>
      <c r="AA1578">
        <f t="shared" si="146"/>
        <v>0</v>
      </c>
      <c r="AB1578">
        <f t="shared" si="149"/>
        <v>0</v>
      </c>
    </row>
    <row r="1579" spans="15:28" x14ac:dyDescent="0.25">
      <c r="O1579">
        <f t="shared" si="147"/>
        <v>0</v>
      </c>
      <c r="P1579">
        <f>VLOOKUP("M"&amp;TEXT(G1579,"0"),Punten!$A$1:$E$37,5,FALSE)</f>
        <v>0</v>
      </c>
      <c r="Q1579">
        <f>VLOOKUP("M"&amp;TEXT(H1579,"0"),Punten!$A$1:$E$37,5,FALSE)</f>
        <v>0</v>
      </c>
      <c r="R1579">
        <f>VLOOKUP("M"&amp;TEXT(I1579,"0"),Punten!$A$1:$E$37,5,FALSE)</f>
        <v>0</v>
      </c>
      <c r="S1579">
        <f>VLOOKUP("K"&amp;TEXT(M1579,"0"),Punten!$A$1:$E$37,5,FALSE)</f>
        <v>0</v>
      </c>
      <c r="T1579">
        <f>VLOOKUP("H"&amp;TEXT(L1579,"0"),Punten!$A$1:$E$37,5,FALSE)</f>
        <v>0</v>
      </c>
      <c r="U1579">
        <f>VLOOKUP("F"&amp;TEXT(M1579,"0"),Punten!$A$2:$E$158,5,FALSE)</f>
        <v>0</v>
      </c>
      <c r="V1579">
        <f t="shared" si="150"/>
        <v>0</v>
      </c>
      <c r="W1579" t="str">
        <f t="shared" si="148"/>
        <v/>
      </c>
      <c r="X1579">
        <f t="shared" si="151"/>
        <v>847</v>
      </c>
      <c r="Y1579" t="e">
        <f>VLOOKUP(A1579,Klasses!$A$2:$B$100,2,FALSE)</f>
        <v>#N/A</v>
      </c>
      <c r="Z1579" t="s">
        <v>198</v>
      </c>
      <c r="AA1579">
        <f t="shared" si="146"/>
        <v>0</v>
      </c>
      <c r="AB1579">
        <f t="shared" si="149"/>
        <v>0</v>
      </c>
    </row>
    <row r="1580" spans="15:28" x14ac:dyDescent="0.25">
      <c r="O1580">
        <f t="shared" si="147"/>
        <v>0</v>
      </c>
      <c r="P1580">
        <f>VLOOKUP("M"&amp;TEXT(G1580,"0"),Punten!$A$1:$E$37,5,FALSE)</f>
        <v>0</v>
      </c>
      <c r="Q1580">
        <f>VLOOKUP("M"&amp;TEXT(H1580,"0"),Punten!$A$1:$E$37,5,FALSE)</f>
        <v>0</v>
      </c>
      <c r="R1580">
        <f>VLOOKUP("M"&amp;TEXT(I1580,"0"),Punten!$A$1:$E$37,5,FALSE)</f>
        <v>0</v>
      </c>
      <c r="S1580">
        <f>VLOOKUP("K"&amp;TEXT(M1580,"0"),Punten!$A$1:$E$37,5,FALSE)</f>
        <v>0</v>
      </c>
      <c r="T1580">
        <f>VLOOKUP("H"&amp;TEXT(L1580,"0"),Punten!$A$1:$E$37,5,FALSE)</f>
        <v>0</v>
      </c>
      <c r="U1580">
        <f>VLOOKUP("F"&amp;TEXT(M1580,"0"),Punten!$A$2:$E$158,5,FALSE)</f>
        <v>0</v>
      </c>
      <c r="V1580">
        <f t="shared" si="150"/>
        <v>0</v>
      </c>
      <c r="W1580" t="str">
        <f t="shared" si="148"/>
        <v/>
      </c>
      <c r="X1580">
        <f t="shared" si="151"/>
        <v>848</v>
      </c>
      <c r="Y1580" t="e">
        <f>VLOOKUP(A1580,Klasses!$A$2:$B$100,2,FALSE)</f>
        <v>#N/A</v>
      </c>
      <c r="Z1580" t="s">
        <v>198</v>
      </c>
      <c r="AA1580">
        <f t="shared" si="146"/>
        <v>0</v>
      </c>
      <c r="AB1580">
        <f t="shared" si="149"/>
        <v>0</v>
      </c>
    </row>
    <row r="1581" spans="15:28" x14ac:dyDescent="0.25">
      <c r="O1581">
        <f t="shared" si="147"/>
        <v>0</v>
      </c>
      <c r="P1581">
        <f>VLOOKUP("M"&amp;TEXT(G1581,"0"),Punten!$A$1:$E$37,5,FALSE)</f>
        <v>0</v>
      </c>
      <c r="Q1581">
        <f>VLOOKUP("M"&amp;TEXT(H1581,"0"),Punten!$A$1:$E$37,5,FALSE)</f>
        <v>0</v>
      </c>
      <c r="R1581">
        <f>VLOOKUP("M"&amp;TEXT(I1581,"0"),Punten!$A$1:$E$37,5,FALSE)</f>
        <v>0</v>
      </c>
      <c r="S1581">
        <f>VLOOKUP("K"&amp;TEXT(M1581,"0"),Punten!$A$1:$E$37,5,FALSE)</f>
        <v>0</v>
      </c>
      <c r="T1581">
        <f>VLOOKUP("H"&amp;TEXT(L1581,"0"),Punten!$A$1:$E$37,5,FALSE)</f>
        <v>0</v>
      </c>
      <c r="U1581">
        <f>VLOOKUP("F"&amp;TEXT(M1581,"0"),Punten!$A$2:$E$158,5,FALSE)</f>
        <v>0</v>
      </c>
      <c r="V1581">
        <f t="shared" si="150"/>
        <v>0</v>
      </c>
      <c r="W1581" t="str">
        <f t="shared" si="148"/>
        <v/>
      </c>
      <c r="X1581">
        <f t="shared" si="151"/>
        <v>849</v>
      </c>
      <c r="Y1581" t="e">
        <f>VLOOKUP(A1581,Klasses!$A$2:$B$100,2,FALSE)</f>
        <v>#N/A</v>
      </c>
      <c r="Z1581" t="s">
        <v>198</v>
      </c>
      <c r="AA1581">
        <f t="shared" si="146"/>
        <v>0</v>
      </c>
      <c r="AB1581">
        <f t="shared" si="149"/>
        <v>0</v>
      </c>
    </row>
    <row r="1582" spans="15:28" x14ac:dyDescent="0.25">
      <c r="O1582">
        <f t="shared" si="147"/>
        <v>0</v>
      </c>
      <c r="P1582">
        <f>VLOOKUP("M"&amp;TEXT(G1582,"0"),Punten!$A$1:$E$37,5,FALSE)</f>
        <v>0</v>
      </c>
      <c r="Q1582">
        <f>VLOOKUP("M"&amp;TEXT(H1582,"0"),Punten!$A$1:$E$37,5,FALSE)</f>
        <v>0</v>
      </c>
      <c r="R1582">
        <f>VLOOKUP("M"&amp;TEXT(I1582,"0"),Punten!$A$1:$E$37,5,FALSE)</f>
        <v>0</v>
      </c>
      <c r="S1582">
        <f>VLOOKUP("K"&amp;TEXT(M1582,"0"),Punten!$A$1:$E$37,5,FALSE)</f>
        <v>0</v>
      </c>
      <c r="T1582">
        <f>VLOOKUP("H"&amp;TEXT(L1582,"0"),Punten!$A$1:$E$37,5,FALSE)</f>
        <v>0</v>
      </c>
      <c r="U1582">
        <f>VLOOKUP("F"&amp;TEXT(M1582,"0"),Punten!$A$2:$E$158,5,FALSE)</f>
        <v>0</v>
      </c>
      <c r="V1582">
        <f t="shared" si="150"/>
        <v>0</v>
      </c>
      <c r="W1582" t="str">
        <f t="shared" si="148"/>
        <v/>
      </c>
      <c r="X1582">
        <f t="shared" si="151"/>
        <v>850</v>
      </c>
      <c r="Y1582" t="e">
        <f>VLOOKUP(A1582,Klasses!$A$2:$B$100,2,FALSE)</f>
        <v>#N/A</v>
      </c>
      <c r="Z1582" t="s">
        <v>198</v>
      </c>
      <c r="AA1582">
        <f t="shared" si="146"/>
        <v>0</v>
      </c>
      <c r="AB1582">
        <f t="shared" si="149"/>
        <v>0</v>
      </c>
    </row>
    <row r="1583" spans="15:28" x14ac:dyDescent="0.25">
      <c r="O1583">
        <f t="shared" si="147"/>
        <v>0</v>
      </c>
      <c r="P1583">
        <f>VLOOKUP("M"&amp;TEXT(G1583,"0"),Punten!$A$1:$E$37,5,FALSE)</f>
        <v>0</v>
      </c>
      <c r="Q1583">
        <f>VLOOKUP("M"&amp;TEXT(H1583,"0"),Punten!$A$1:$E$37,5,FALSE)</f>
        <v>0</v>
      </c>
      <c r="R1583">
        <f>VLOOKUP("M"&amp;TEXT(I1583,"0"),Punten!$A$1:$E$37,5,FALSE)</f>
        <v>0</v>
      </c>
      <c r="S1583">
        <f>VLOOKUP("K"&amp;TEXT(M1583,"0"),Punten!$A$1:$E$37,5,FALSE)</f>
        <v>0</v>
      </c>
      <c r="T1583">
        <f>VLOOKUP("H"&amp;TEXT(L1583,"0"),Punten!$A$1:$E$37,5,FALSE)</f>
        <v>0</v>
      </c>
      <c r="U1583">
        <f>VLOOKUP("F"&amp;TEXT(M1583,"0"),Punten!$A$2:$E$158,5,FALSE)</f>
        <v>0</v>
      </c>
      <c r="V1583">
        <f t="shared" si="150"/>
        <v>0</v>
      </c>
      <c r="W1583" t="str">
        <f t="shared" si="148"/>
        <v/>
      </c>
      <c r="X1583">
        <f t="shared" si="151"/>
        <v>851</v>
      </c>
      <c r="Y1583" t="e">
        <f>VLOOKUP(A1583,Klasses!$A$2:$B$100,2,FALSE)</f>
        <v>#N/A</v>
      </c>
      <c r="Z1583" t="s">
        <v>198</v>
      </c>
      <c r="AA1583">
        <f t="shared" si="146"/>
        <v>0</v>
      </c>
      <c r="AB1583">
        <f t="shared" si="149"/>
        <v>0</v>
      </c>
    </row>
    <row r="1584" spans="15:28" x14ac:dyDescent="0.25">
      <c r="O1584">
        <f t="shared" si="147"/>
        <v>0</v>
      </c>
      <c r="P1584">
        <f>VLOOKUP("M"&amp;TEXT(G1584,"0"),Punten!$A$1:$E$37,5,FALSE)</f>
        <v>0</v>
      </c>
      <c r="Q1584">
        <f>VLOOKUP("M"&amp;TEXT(H1584,"0"),Punten!$A$1:$E$37,5,FALSE)</f>
        <v>0</v>
      </c>
      <c r="R1584">
        <f>VLOOKUP("M"&amp;TEXT(I1584,"0"),Punten!$A$1:$E$37,5,FALSE)</f>
        <v>0</v>
      </c>
      <c r="S1584">
        <f>VLOOKUP("K"&amp;TEXT(M1584,"0"),Punten!$A$1:$E$37,5,FALSE)</f>
        <v>0</v>
      </c>
      <c r="T1584">
        <f>VLOOKUP("H"&amp;TEXT(L1584,"0"),Punten!$A$1:$E$37,5,FALSE)</f>
        <v>0</v>
      </c>
      <c r="U1584">
        <f>VLOOKUP("F"&amp;TEXT(M1584,"0"),Punten!$A$2:$E$158,5,FALSE)</f>
        <v>0</v>
      </c>
      <c r="V1584">
        <f t="shared" si="150"/>
        <v>0</v>
      </c>
      <c r="W1584" t="str">
        <f t="shared" si="148"/>
        <v/>
      </c>
      <c r="X1584">
        <f t="shared" si="151"/>
        <v>852</v>
      </c>
      <c r="Y1584" t="e">
        <f>VLOOKUP(A1584,Klasses!$A$2:$B$100,2,FALSE)</f>
        <v>#N/A</v>
      </c>
      <c r="Z1584" t="s">
        <v>198</v>
      </c>
      <c r="AA1584">
        <f t="shared" si="146"/>
        <v>0</v>
      </c>
      <c r="AB1584">
        <f t="shared" si="149"/>
        <v>0</v>
      </c>
    </row>
    <row r="1585" spans="15:28" x14ac:dyDescent="0.25">
      <c r="O1585">
        <f t="shared" si="147"/>
        <v>0</v>
      </c>
      <c r="P1585">
        <f>VLOOKUP("M"&amp;TEXT(G1585,"0"),Punten!$A$1:$E$37,5,FALSE)</f>
        <v>0</v>
      </c>
      <c r="Q1585">
        <f>VLOOKUP("M"&amp;TEXT(H1585,"0"),Punten!$A$1:$E$37,5,FALSE)</f>
        <v>0</v>
      </c>
      <c r="R1585">
        <f>VLOOKUP("M"&amp;TEXT(I1585,"0"),Punten!$A$1:$E$37,5,FALSE)</f>
        <v>0</v>
      </c>
      <c r="S1585">
        <f>VLOOKUP("K"&amp;TEXT(M1585,"0"),Punten!$A$1:$E$37,5,FALSE)</f>
        <v>0</v>
      </c>
      <c r="T1585">
        <f>VLOOKUP("H"&amp;TEXT(L1585,"0"),Punten!$A$1:$E$37,5,FALSE)</f>
        <v>0</v>
      </c>
      <c r="U1585">
        <f>VLOOKUP("F"&amp;TEXT(M1585,"0"),Punten!$A$2:$E$158,5,FALSE)</f>
        <v>0</v>
      </c>
      <c r="V1585">
        <f t="shared" si="150"/>
        <v>0</v>
      </c>
      <c r="W1585" t="str">
        <f t="shared" si="148"/>
        <v/>
      </c>
      <c r="X1585">
        <f t="shared" si="151"/>
        <v>853</v>
      </c>
      <c r="Y1585" t="e">
        <f>VLOOKUP(A1585,Klasses!$A$2:$B$100,2,FALSE)</f>
        <v>#N/A</v>
      </c>
      <c r="Z1585" t="s">
        <v>198</v>
      </c>
      <c r="AA1585">
        <f t="shared" si="146"/>
        <v>0</v>
      </c>
      <c r="AB1585">
        <f t="shared" si="149"/>
        <v>0</v>
      </c>
    </row>
    <row r="1586" spans="15:28" x14ac:dyDescent="0.25">
      <c r="O1586">
        <f t="shared" si="147"/>
        <v>0</v>
      </c>
      <c r="P1586">
        <f>VLOOKUP("M"&amp;TEXT(G1586,"0"),Punten!$A$1:$E$37,5,FALSE)</f>
        <v>0</v>
      </c>
      <c r="Q1586">
        <f>VLOOKUP("M"&amp;TEXT(H1586,"0"),Punten!$A$1:$E$37,5,FALSE)</f>
        <v>0</v>
      </c>
      <c r="R1586">
        <f>VLOOKUP("M"&amp;TEXT(I1586,"0"),Punten!$A$1:$E$37,5,FALSE)</f>
        <v>0</v>
      </c>
      <c r="S1586">
        <f>VLOOKUP("K"&amp;TEXT(M1586,"0"),Punten!$A$1:$E$37,5,FALSE)</f>
        <v>0</v>
      </c>
      <c r="T1586">
        <f>VLOOKUP("H"&amp;TEXT(L1586,"0"),Punten!$A$1:$E$37,5,FALSE)</f>
        <v>0</v>
      </c>
      <c r="U1586">
        <f>VLOOKUP("F"&amp;TEXT(M1586,"0"),Punten!$A$2:$E$158,5,FALSE)</f>
        <v>0</v>
      </c>
      <c r="V1586">
        <f t="shared" si="150"/>
        <v>0</v>
      </c>
      <c r="W1586" t="str">
        <f t="shared" si="148"/>
        <v/>
      </c>
      <c r="X1586">
        <f t="shared" si="151"/>
        <v>854</v>
      </c>
      <c r="Y1586" t="e">
        <f>VLOOKUP(A1586,Klasses!$A$2:$B$100,2,FALSE)</f>
        <v>#N/A</v>
      </c>
      <c r="Z1586" t="s">
        <v>198</v>
      </c>
      <c r="AA1586">
        <f t="shared" ref="AA1586:AA1649" si="152">F1586</f>
        <v>0</v>
      </c>
      <c r="AB1586">
        <f t="shared" si="149"/>
        <v>0</v>
      </c>
    </row>
    <row r="1587" spans="15:28" x14ac:dyDescent="0.25">
      <c r="O1587">
        <f t="shared" si="147"/>
        <v>0</v>
      </c>
      <c r="P1587">
        <f>VLOOKUP("M"&amp;TEXT(G1587,"0"),Punten!$A$1:$E$37,5,FALSE)</f>
        <v>0</v>
      </c>
      <c r="Q1587">
        <f>VLOOKUP("M"&amp;TEXT(H1587,"0"),Punten!$A$1:$E$37,5,FALSE)</f>
        <v>0</v>
      </c>
      <c r="R1587">
        <f>VLOOKUP("M"&amp;TEXT(I1587,"0"),Punten!$A$1:$E$37,5,FALSE)</f>
        <v>0</v>
      </c>
      <c r="S1587">
        <f>VLOOKUP("K"&amp;TEXT(M1587,"0"),Punten!$A$1:$E$37,5,FALSE)</f>
        <v>0</v>
      </c>
      <c r="T1587">
        <f>VLOOKUP("H"&amp;TEXT(L1587,"0"),Punten!$A$1:$E$37,5,FALSE)</f>
        <v>0</v>
      </c>
      <c r="U1587">
        <f>VLOOKUP("F"&amp;TEXT(M1587,"0"),Punten!$A$2:$E$158,5,FALSE)</f>
        <v>0</v>
      </c>
      <c r="V1587">
        <f t="shared" si="150"/>
        <v>0</v>
      </c>
      <c r="W1587" t="str">
        <f t="shared" si="148"/>
        <v/>
      </c>
      <c r="X1587">
        <f t="shared" si="151"/>
        <v>855</v>
      </c>
      <c r="Y1587" t="e">
        <f>VLOOKUP(A1587,Klasses!$A$2:$B$100,2,FALSE)</f>
        <v>#N/A</v>
      </c>
      <c r="Z1587" t="s">
        <v>198</v>
      </c>
      <c r="AA1587">
        <f t="shared" si="152"/>
        <v>0</v>
      </c>
      <c r="AB1587">
        <f t="shared" si="149"/>
        <v>0</v>
      </c>
    </row>
    <row r="1588" spans="15:28" x14ac:dyDescent="0.25">
      <c r="O1588">
        <f t="shared" si="147"/>
        <v>0</v>
      </c>
      <c r="P1588">
        <f>VLOOKUP("M"&amp;TEXT(G1588,"0"),Punten!$A$1:$E$37,5,FALSE)</f>
        <v>0</v>
      </c>
      <c r="Q1588">
        <f>VLOOKUP("M"&amp;TEXT(H1588,"0"),Punten!$A$1:$E$37,5,FALSE)</f>
        <v>0</v>
      </c>
      <c r="R1588">
        <f>VLOOKUP("M"&amp;TEXT(I1588,"0"),Punten!$A$1:$E$37,5,FALSE)</f>
        <v>0</v>
      </c>
      <c r="S1588">
        <f>VLOOKUP("K"&amp;TEXT(M1588,"0"),Punten!$A$1:$E$37,5,FALSE)</f>
        <v>0</v>
      </c>
      <c r="T1588">
        <f>VLOOKUP("H"&amp;TEXT(L1588,"0"),Punten!$A$1:$E$37,5,FALSE)</f>
        <v>0</v>
      </c>
      <c r="U1588">
        <f>VLOOKUP("F"&amp;TEXT(M1588,"0"),Punten!$A$2:$E$158,5,FALSE)</f>
        <v>0</v>
      </c>
      <c r="V1588">
        <f t="shared" si="150"/>
        <v>0</v>
      </c>
      <c r="W1588" t="str">
        <f t="shared" si="148"/>
        <v/>
      </c>
      <c r="X1588">
        <f t="shared" si="151"/>
        <v>856</v>
      </c>
      <c r="Y1588" t="e">
        <f>VLOOKUP(A1588,Klasses!$A$2:$B$100,2,FALSE)</f>
        <v>#N/A</v>
      </c>
      <c r="Z1588" t="s">
        <v>198</v>
      </c>
      <c r="AA1588">
        <f t="shared" si="152"/>
        <v>0</v>
      </c>
      <c r="AB1588">
        <f t="shared" si="149"/>
        <v>0</v>
      </c>
    </row>
    <row r="1589" spans="15:28" x14ac:dyDescent="0.25">
      <c r="O1589">
        <f t="shared" si="147"/>
        <v>0</v>
      </c>
      <c r="P1589">
        <f>VLOOKUP("M"&amp;TEXT(G1589,"0"),Punten!$A$1:$E$37,5,FALSE)</f>
        <v>0</v>
      </c>
      <c r="Q1589">
        <f>VLOOKUP("M"&amp;TEXT(H1589,"0"),Punten!$A$1:$E$37,5,FALSE)</f>
        <v>0</v>
      </c>
      <c r="R1589">
        <f>VLOOKUP("M"&amp;TEXT(I1589,"0"),Punten!$A$1:$E$37,5,FALSE)</f>
        <v>0</v>
      </c>
      <c r="S1589">
        <f>VLOOKUP("K"&amp;TEXT(M1589,"0"),Punten!$A$1:$E$37,5,FALSE)</f>
        <v>0</v>
      </c>
      <c r="T1589">
        <f>VLOOKUP("H"&amp;TEXT(L1589,"0"),Punten!$A$1:$E$37,5,FALSE)</f>
        <v>0</v>
      </c>
      <c r="U1589">
        <f>VLOOKUP("F"&amp;TEXT(M1589,"0"),Punten!$A$2:$E$158,5,FALSE)</f>
        <v>0</v>
      </c>
      <c r="V1589">
        <f t="shared" si="150"/>
        <v>0</v>
      </c>
      <c r="W1589" t="str">
        <f t="shared" si="148"/>
        <v/>
      </c>
      <c r="X1589">
        <f t="shared" si="151"/>
        <v>857</v>
      </c>
      <c r="Y1589" t="e">
        <f>VLOOKUP(A1589,Klasses!$A$2:$B$100,2,FALSE)</f>
        <v>#N/A</v>
      </c>
      <c r="Z1589" t="s">
        <v>198</v>
      </c>
      <c r="AA1589">
        <f t="shared" si="152"/>
        <v>0</v>
      </c>
      <c r="AB1589">
        <f t="shared" si="149"/>
        <v>0</v>
      </c>
    </row>
    <row r="1590" spans="15:28" x14ac:dyDescent="0.25">
      <c r="O1590">
        <f t="shared" si="147"/>
        <v>0</v>
      </c>
      <c r="P1590">
        <f>VLOOKUP("M"&amp;TEXT(G1590,"0"),Punten!$A$1:$E$37,5,FALSE)</f>
        <v>0</v>
      </c>
      <c r="Q1590">
        <f>VLOOKUP("M"&amp;TEXT(H1590,"0"),Punten!$A$1:$E$37,5,FALSE)</f>
        <v>0</v>
      </c>
      <c r="R1590">
        <f>VLOOKUP("M"&amp;TEXT(I1590,"0"),Punten!$A$1:$E$37,5,FALSE)</f>
        <v>0</v>
      </c>
      <c r="S1590">
        <f>VLOOKUP("K"&amp;TEXT(M1590,"0"),Punten!$A$1:$E$37,5,FALSE)</f>
        <v>0</v>
      </c>
      <c r="T1590">
        <f>VLOOKUP("H"&amp;TEXT(L1590,"0"),Punten!$A$1:$E$37,5,FALSE)</f>
        <v>0</v>
      </c>
      <c r="U1590">
        <f>VLOOKUP("F"&amp;TEXT(M1590,"0"),Punten!$A$2:$E$158,5,FALSE)</f>
        <v>0</v>
      </c>
      <c r="V1590">
        <f t="shared" si="150"/>
        <v>0</v>
      </c>
      <c r="W1590" t="str">
        <f t="shared" si="148"/>
        <v/>
      </c>
      <c r="X1590">
        <f t="shared" si="151"/>
        <v>858</v>
      </c>
      <c r="Y1590" t="e">
        <f>VLOOKUP(A1590,Klasses!$A$2:$B$100,2,FALSE)</f>
        <v>#N/A</v>
      </c>
      <c r="Z1590" t="s">
        <v>198</v>
      </c>
      <c r="AA1590">
        <f t="shared" si="152"/>
        <v>0</v>
      </c>
      <c r="AB1590">
        <f t="shared" si="149"/>
        <v>0</v>
      </c>
    </row>
    <row r="1591" spans="15:28" x14ac:dyDescent="0.25">
      <c r="O1591">
        <f t="shared" si="147"/>
        <v>0</v>
      </c>
      <c r="P1591">
        <f>VLOOKUP("M"&amp;TEXT(G1591,"0"),Punten!$A$1:$E$37,5,FALSE)</f>
        <v>0</v>
      </c>
      <c r="Q1591">
        <f>VLOOKUP("M"&amp;TEXT(H1591,"0"),Punten!$A$1:$E$37,5,FALSE)</f>
        <v>0</v>
      </c>
      <c r="R1591">
        <f>VLOOKUP("M"&amp;TEXT(I1591,"0"),Punten!$A$1:$E$37,5,FALSE)</f>
        <v>0</v>
      </c>
      <c r="S1591">
        <f>VLOOKUP("K"&amp;TEXT(M1591,"0"),Punten!$A$1:$E$37,5,FALSE)</f>
        <v>0</v>
      </c>
      <c r="T1591">
        <f>VLOOKUP("H"&amp;TEXT(L1591,"0"),Punten!$A$1:$E$37,5,FALSE)</f>
        <v>0</v>
      </c>
      <c r="U1591">
        <f>VLOOKUP("F"&amp;TEXT(M1591,"0"),Punten!$A$2:$E$158,5,FALSE)</f>
        <v>0</v>
      </c>
      <c r="V1591">
        <f t="shared" si="150"/>
        <v>0</v>
      </c>
      <c r="W1591" t="str">
        <f t="shared" si="148"/>
        <v/>
      </c>
      <c r="X1591">
        <f t="shared" si="151"/>
        <v>859</v>
      </c>
      <c r="Y1591" t="e">
        <f>VLOOKUP(A1591,Klasses!$A$2:$B$100,2,FALSE)</f>
        <v>#N/A</v>
      </c>
      <c r="Z1591" t="s">
        <v>198</v>
      </c>
      <c r="AA1591">
        <f t="shared" si="152"/>
        <v>0</v>
      </c>
      <c r="AB1591">
        <f t="shared" si="149"/>
        <v>0</v>
      </c>
    </row>
    <row r="1592" spans="15:28" x14ac:dyDescent="0.25">
      <c r="O1592">
        <f t="shared" si="147"/>
        <v>0</v>
      </c>
      <c r="P1592">
        <f>VLOOKUP("M"&amp;TEXT(G1592,"0"),Punten!$A$1:$E$37,5,FALSE)</f>
        <v>0</v>
      </c>
      <c r="Q1592">
        <f>VLOOKUP("M"&amp;TEXT(H1592,"0"),Punten!$A$1:$E$37,5,FALSE)</f>
        <v>0</v>
      </c>
      <c r="R1592">
        <f>VLOOKUP("M"&amp;TEXT(I1592,"0"),Punten!$A$1:$E$37,5,FALSE)</f>
        <v>0</v>
      </c>
      <c r="S1592">
        <f>VLOOKUP("K"&amp;TEXT(M1592,"0"),Punten!$A$1:$E$37,5,FALSE)</f>
        <v>0</v>
      </c>
      <c r="T1592">
        <f>VLOOKUP("H"&amp;TEXT(L1592,"0"),Punten!$A$1:$E$37,5,FALSE)</f>
        <v>0</v>
      </c>
      <c r="U1592">
        <f>VLOOKUP("F"&amp;TEXT(M1592,"0"),Punten!$A$2:$E$158,5,FALSE)</f>
        <v>0</v>
      </c>
      <c r="V1592">
        <f t="shared" si="150"/>
        <v>0</v>
      </c>
      <c r="W1592" t="str">
        <f t="shared" si="148"/>
        <v/>
      </c>
      <c r="X1592">
        <f t="shared" si="151"/>
        <v>860</v>
      </c>
      <c r="Y1592" t="e">
        <f>VLOOKUP(A1592,Klasses!$A$2:$B$100,2,FALSE)</f>
        <v>#N/A</v>
      </c>
      <c r="Z1592" t="s">
        <v>198</v>
      </c>
      <c r="AA1592">
        <f t="shared" si="152"/>
        <v>0</v>
      </c>
      <c r="AB1592">
        <f t="shared" si="149"/>
        <v>0</v>
      </c>
    </row>
    <row r="1593" spans="15:28" x14ac:dyDescent="0.25">
      <c r="O1593">
        <f t="shared" si="147"/>
        <v>0</v>
      </c>
      <c r="P1593">
        <f>VLOOKUP("M"&amp;TEXT(G1593,"0"),Punten!$A$1:$E$37,5,FALSE)</f>
        <v>0</v>
      </c>
      <c r="Q1593">
        <f>VLOOKUP("M"&amp;TEXT(H1593,"0"),Punten!$A$1:$E$37,5,FALSE)</f>
        <v>0</v>
      </c>
      <c r="R1593">
        <f>VLOOKUP("M"&amp;TEXT(I1593,"0"),Punten!$A$1:$E$37,5,FALSE)</f>
        <v>0</v>
      </c>
      <c r="S1593">
        <f>VLOOKUP("K"&amp;TEXT(M1593,"0"),Punten!$A$1:$E$37,5,FALSE)</f>
        <v>0</v>
      </c>
      <c r="T1593">
        <f>VLOOKUP("H"&amp;TEXT(L1593,"0"),Punten!$A$1:$E$37,5,FALSE)</f>
        <v>0</v>
      </c>
      <c r="U1593">
        <f>VLOOKUP("F"&amp;TEXT(M1593,"0"),Punten!$A$2:$E$158,5,FALSE)</f>
        <v>0</v>
      </c>
      <c r="V1593">
        <f t="shared" si="150"/>
        <v>0</v>
      </c>
      <c r="W1593" t="str">
        <f t="shared" si="148"/>
        <v/>
      </c>
      <c r="X1593">
        <f t="shared" si="151"/>
        <v>861</v>
      </c>
      <c r="Y1593" t="e">
        <f>VLOOKUP(A1593,Klasses!$A$2:$B$100,2,FALSE)</f>
        <v>#N/A</v>
      </c>
      <c r="Z1593" t="s">
        <v>198</v>
      </c>
      <c r="AA1593">
        <f t="shared" si="152"/>
        <v>0</v>
      </c>
      <c r="AB1593">
        <f t="shared" si="149"/>
        <v>0</v>
      </c>
    </row>
    <row r="1594" spans="15:28" x14ac:dyDescent="0.25">
      <c r="O1594">
        <f t="shared" si="147"/>
        <v>0</v>
      </c>
      <c r="P1594">
        <f>VLOOKUP("M"&amp;TEXT(G1594,"0"),Punten!$A$1:$E$37,5,FALSE)</f>
        <v>0</v>
      </c>
      <c r="Q1594">
        <f>VLOOKUP("M"&amp;TEXT(H1594,"0"),Punten!$A$1:$E$37,5,FALSE)</f>
        <v>0</v>
      </c>
      <c r="R1594">
        <f>VLOOKUP("M"&amp;TEXT(I1594,"0"),Punten!$A$1:$E$37,5,FALSE)</f>
        <v>0</v>
      </c>
      <c r="S1594">
        <f>VLOOKUP("K"&amp;TEXT(M1594,"0"),Punten!$A$1:$E$37,5,FALSE)</f>
        <v>0</v>
      </c>
      <c r="T1594">
        <f>VLOOKUP("H"&amp;TEXT(L1594,"0"),Punten!$A$1:$E$37,5,FALSE)</f>
        <v>0</v>
      </c>
      <c r="U1594">
        <f>VLOOKUP("F"&amp;TEXT(M1594,"0"),Punten!$A$2:$E$158,5,FALSE)</f>
        <v>0</v>
      </c>
      <c r="V1594">
        <f t="shared" si="150"/>
        <v>0</v>
      </c>
      <c r="W1594" t="str">
        <f t="shared" si="148"/>
        <v/>
      </c>
      <c r="X1594">
        <f t="shared" si="151"/>
        <v>862</v>
      </c>
      <c r="Y1594" t="e">
        <f>VLOOKUP(A1594,Klasses!$A$2:$B$100,2,FALSE)</f>
        <v>#N/A</v>
      </c>
      <c r="Z1594" t="s">
        <v>198</v>
      </c>
      <c r="AA1594">
        <f t="shared" si="152"/>
        <v>0</v>
      </c>
      <c r="AB1594">
        <f t="shared" si="149"/>
        <v>0</v>
      </c>
    </row>
    <row r="1595" spans="15:28" x14ac:dyDescent="0.25">
      <c r="O1595">
        <f t="shared" si="147"/>
        <v>0</v>
      </c>
      <c r="P1595">
        <f>VLOOKUP("M"&amp;TEXT(G1595,"0"),Punten!$A$1:$E$37,5,FALSE)</f>
        <v>0</v>
      </c>
      <c r="Q1595">
        <f>VLOOKUP("M"&amp;TEXT(H1595,"0"),Punten!$A$1:$E$37,5,FALSE)</f>
        <v>0</v>
      </c>
      <c r="R1595">
        <f>VLOOKUP("M"&amp;TEXT(I1595,"0"),Punten!$A$1:$E$37,5,FALSE)</f>
        <v>0</v>
      </c>
      <c r="S1595">
        <f>VLOOKUP("K"&amp;TEXT(M1595,"0"),Punten!$A$1:$E$37,5,FALSE)</f>
        <v>0</v>
      </c>
      <c r="T1595">
        <f>VLOOKUP("H"&amp;TEXT(L1595,"0"),Punten!$A$1:$E$37,5,FALSE)</f>
        <v>0</v>
      </c>
      <c r="U1595">
        <f>VLOOKUP("F"&amp;TEXT(M1595,"0"),Punten!$A$2:$E$158,5,FALSE)</f>
        <v>0</v>
      </c>
      <c r="V1595">
        <f t="shared" si="150"/>
        <v>0</v>
      </c>
      <c r="W1595" t="str">
        <f t="shared" si="148"/>
        <v/>
      </c>
      <c r="X1595">
        <f t="shared" si="151"/>
        <v>863</v>
      </c>
      <c r="Y1595" t="e">
        <f>VLOOKUP(A1595,Klasses!$A$2:$B$100,2,FALSE)</f>
        <v>#N/A</v>
      </c>
      <c r="Z1595" t="s">
        <v>198</v>
      </c>
      <c r="AA1595">
        <f t="shared" si="152"/>
        <v>0</v>
      </c>
      <c r="AB1595">
        <f t="shared" si="149"/>
        <v>0</v>
      </c>
    </row>
    <row r="1596" spans="15:28" x14ac:dyDescent="0.25">
      <c r="O1596">
        <f t="shared" si="147"/>
        <v>0</v>
      </c>
      <c r="P1596">
        <f>VLOOKUP("M"&amp;TEXT(G1596,"0"),Punten!$A$1:$E$37,5,FALSE)</f>
        <v>0</v>
      </c>
      <c r="Q1596">
        <f>VLOOKUP("M"&amp;TEXT(H1596,"0"),Punten!$A$1:$E$37,5,FALSE)</f>
        <v>0</v>
      </c>
      <c r="R1596">
        <f>VLOOKUP("M"&amp;TEXT(I1596,"0"),Punten!$A$1:$E$37,5,FALSE)</f>
        <v>0</v>
      </c>
      <c r="S1596">
        <f>VLOOKUP("K"&amp;TEXT(M1596,"0"),Punten!$A$1:$E$37,5,FALSE)</f>
        <v>0</v>
      </c>
      <c r="T1596">
        <f>VLOOKUP("H"&amp;TEXT(L1596,"0"),Punten!$A$1:$E$37,5,FALSE)</f>
        <v>0</v>
      </c>
      <c r="U1596">
        <f>VLOOKUP("F"&amp;TEXT(M1596,"0"),Punten!$A$2:$E$158,5,FALSE)</f>
        <v>0</v>
      </c>
      <c r="V1596">
        <f t="shared" si="150"/>
        <v>0</v>
      </c>
      <c r="W1596" t="str">
        <f t="shared" si="148"/>
        <v/>
      </c>
      <c r="X1596">
        <f t="shared" si="151"/>
        <v>864</v>
      </c>
      <c r="Y1596" t="e">
        <f>VLOOKUP(A1596,Klasses!$A$2:$B$100,2,FALSE)</f>
        <v>#N/A</v>
      </c>
      <c r="Z1596" t="s">
        <v>198</v>
      </c>
      <c r="AA1596">
        <f t="shared" si="152"/>
        <v>0</v>
      </c>
      <c r="AB1596">
        <f t="shared" si="149"/>
        <v>0</v>
      </c>
    </row>
    <row r="1597" spans="15:28" x14ac:dyDescent="0.25">
      <c r="O1597">
        <f t="shared" si="147"/>
        <v>0</v>
      </c>
      <c r="P1597">
        <f>VLOOKUP("M"&amp;TEXT(G1597,"0"),Punten!$A$1:$E$37,5,FALSE)</f>
        <v>0</v>
      </c>
      <c r="Q1597">
        <f>VLOOKUP("M"&amp;TEXT(H1597,"0"),Punten!$A$1:$E$37,5,FALSE)</f>
        <v>0</v>
      </c>
      <c r="R1597">
        <f>VLOOKUP("M"&amp;TEXT(I1597,"0"),Punten!$A$1:$E$37,5,FALSE)</f>
        <v>0</v>
      </c>
      <c r="S1597">
        <f>VLOOKUP("K"&amp;TEXT(M1597,"0"),Punten!$A$1:$E$37,5,FALSE)</f>
        <v>0</v>
      </c>
      <c r="T1597">
        <f>VLOOKUP("H"&amp;TEXT(L1597,"0"),Punten!$A$1:$E$37,5,FALSE)</f>
        <v>0</v>
      </c>
      <c r="U1597">
        <f>VLOOKUP("F"&amp;TEXT(M1597,"0"),Punten!$A$2:$E$158,5,FALSE)</f>
        <v>0</v>
      </c>
      <c r="V1597">
        <f t="shared" si="150"/>
        <v>0</v>
      </c>
      <c r="W1597" t="str">
        <f t="shared" si="148"/>
        <v/>
      </c>
      <c r="X1597">
        <f t="shared" si="151"/>
        <v>865</v>
      </c>
      <c r="Y1597" t="e">
        <f>VLOOKUP(A1597,Klasses!$A$2:$B$100,2,FALSE)</f>
        <v>#N/A</v>
      </c>
      <c r="Z1597" t="s">
        <v>198</v>
      </c>
      <c r="AA1597">
        <f t="shared" si="152"/>
        <v>0</v>
      </c>
      <c r="AB1597">
        <f t="shared" si="149"/>
        <v>0</v>
      </c>
    </row>
    <row r="1598" spans="15:28" x14ac:dyDescent="0.25">
      <c r="O1598">
        <f t="shared" si="147"/>
        <v>0</v>
      </c>
      <c r="P1598">
        <f>VLOOKUP("M"&amp;TEXT(G1598,"0"),Punten!$A$1:$E$37,5,FALSE)</f>
        <v>0</v>
      </c>
      <c r="Q1598">
        <f>VLOOKUP("M"&amp;TEXT(H1598,"0"),Punten!$A$1:$E$37,5,FALSE)</f>
        <v>0</v>
      </c>
      <c r="R1598">
        <f>VLOOKUP("M"&amp;TEXT(I1598,"0"),Punten!$A$1:$E$37,5,FALSE)</f>
        <v>0</v>
      </c>
      <c r="S1598">
        <f>VLOOKUP("K"&amp;TEXT(M1598,"0"),Punten!$A$1:$E$37,5,FALSE)</f>
        <v>0</v>
      </c>
      <c r="T1598">
        <f>VLOOKUP("H"&amp;TEXT(L1598,"0"),Punten!$A$1:$E$37,5,FALSE)</f>
        <v>0</v>
      </c>
      <c r="U1598">
        <f>VLOOKUP("F"&amp;TEXT(M1598,"0"),Punten!$A$2:$E$158,5,FALSE)</f>
        <v>0</v>
      </c>
      <c r="V1598">
        <f t="shared" si="150"/>
        <v>0</v>
      </c>
      <c r="W1598" t="str">
        <f t="shared" si="148"/>
        <v/>
      </c>
      <c r="X1598">
        <f t="shared" si="151"/>
        <v>866</v>
      </c>
      <c r="Y1598" t="e">
        <f>VLOOKUP(A1598,Klasses!$A$2:$B$100,2,FALSE)</f>
        <v>#N/A</v>
      </c>
      <c r="Z1598" t="s">
        <v>198</v>
      </c>
      <c r="AA1598">
        <f t="shared" si="152"/>
        <v>0</v>
      </c>
      <c r="AB1598">
        <f t="shared" si="149"/>
        <v>0</v>
      </c>
    </row>
    <row r="1599" spans="15:28" x14ac:dyDescent="0.25">
      <c r="O1599">
        <f t="shared" si="147"/>
        <v>0</v>
      </c>
      <c r="P1599">
        <f>VLOOKUP("M"&amp;TEXT(G1599,"0"),Punten!$A$1:$E$37,5,FALSE)</f>
        <v>0</v>
      </c>
      <c r="Q1599">
        <f>VLOOKUP("M"&amp;TEXT(H1599,"0"),Punten!$A$1:$E$37,5,FALSE)</f>
        <v>0</v>
      </c>
      <c r="R1599">
        <f>VLOOKUP("M"&amp;TEXT(I1599,"0"),Punten!$A$1:$E$37,5,FALSE)</f>
        <v>0</v>
      </c>
      <c r="S1599">
        <f>VLOOKUP("K"&amp;TEXT(M1599,"0"),Punten!$A$1:$E$37,5,FALSE)</f>
        <v>0</v>
      </c>
      <c r="T1599">
        <f>VLOOKUP("H"&amp;TEXT(L1599,"0"),Punten!$A$1:$E$37,5,FALSE)</f>
        <v>0</v>
      </c>
      <c r="U1599">
        <f>VLOOKUP("F"&amp;TEXT(M1599,"0"),Punten!$A$2:$E$158,5,FALSE)</f>
        <v>0</v>
      </c>
      <c r="V1599">
        <f t="shared" si="150"/>
        <v>0</v>
      </c>
      <c r="W1599" t="str">
        <f t="shared" si="148"/>
        <v/>
      </c>
      <c r="X1599">
        <f t="shared" si="151"/>
        <v>867</v>
      </c>
      <c r="Y1599" t="e">
        <f>VLOOKUP(A1599,Klasses!$A$2:$B$100,2,FALSE)</f>
        <v>#N/A</v>
      </c>
      <c r="Z1599" t="s">
        <v>198</v>
      </c>
      <c r="AA1599">
        <f t="shared" si="152"/>
        <v>0</v>
      </c>
      <c r="AB1599">
        <f t="shared" si="149"/>
        <v>0</v>
      </c>
    </row>
    <row r="1600" spans="15:28" x14ac:dyDescent="0.25">
      <c r="O1600">
        <f t="shared" si="147"/>
        <v>0</v>
      </c>
      <c r="P1600">
        <f>VLOOKUP("M"&amp;TEXT(G1600,"0"),Punten!$A$1:$E$37,5,FALSE)</f>
        <v>0</v>
      </c>
      <c r="Q1600">
        <f>VLOOKUP("M"&amp;TEXT(H1600,"0"),Punten!$A$1:$E$37,5,FALSE)</f>
        <v>0</v>
      </c>
      <c r="R1600">
        <f>VLOOKUP("M"&amp;TEXT(I1600,"0"),Punten!$A$1:$E$37,5,FALSE)</f>
        <v>0</v>
      </c>
      <c r="S1600">
        <f>VLOOKUP("K"&amp;TEXT(M1600,"0"),Punten!$A$1:$E$37,5,FALSE)</f>
        <v>0</v>
      </c>
      <c r="T1600">
        <f>VLOOKUP("H"&amp;TEXT(L1600,"0"),Punten!$A$1:$E$37,5,FALSE)</f>
        <v>0</v>
      </c>
      <c r="U1600">
        <f>VLOOKUP("F"&amp;TEXT(M1600,"0"),Punten!$A$2:$E$158,5,FALSE)</f>
        <v>0</v>
      </c>
      <c r="V1600">
        <f t="shared" si="150"/>
        <v>0</v>
      </c>
      <c r="W1600" t="str">
        <f t="shared" si="148"/>
        <v/>
      </c>
      <c r="X1600">
        <f t="shared" si="151"/>
        <v>868</v>
      </c>
      <c r="Y1600" t="e">
        <f>VLOOKUP(A1600,Klasses!$A$2:$B$100,2,FALSE)</f>
        <v>#N/A</v>
      </c>
      <c r="Z1600" t="s">
        <v>198</v>
      </c>
      <c r="AA1600">
        <f t="shared" si="152"/>
        <v>0</v>
      </c>
      <c r="AB1600">
        <f t="shared" si="149"/>
        <v>0</v>
      </c>
    </row>
    <row r="1601" spans="15:28" x14ac:dyDescent="0.25">
      <c r="O1601">
        <f t="shared" si="147"/>
        <v>0</v>
      </c>
      <c r="P1601">
        <f>VLOOKUP("M"&amp;TEXT(G1601,"0"),Punten!$A$1:$E$37,5,FALSE)</f>
        <v>0</v>
      </c>
      <c r="Q1601">
        <f>VLOOKUP("M"&amp;TEXT(H1601,"0"),Punten!$A$1:$E$37,5,FALSE)</f>
        <v>0</v>
      </c>
      <c r="R1601">
        <f>VLOOKUP("M"&amp;TEXT(I1601,"0"),Punten!$A$1:$E$37,5,FALSE)</f>
        <v>0</v>
      </c>
      <c r="S1601">
        <f>VLOOKUP("K"&amp;TEXT(M1601,"0"),Punten!$A$1:$E$37,5,FALSE)</f>
        <v>0</v>
      </c>
      <c r="T1601">
        <f>VLOOKUP("H"&amp;TEXT(L1601,"0"),Punten!$A$1:$E$37,5,FALSE)</f>
        <v>0</v>
      </c>
      <c r="U1601">
        <f>VLOOKUP("F"&amp;TEXT(M1601,"0"),Punten!$A$2:$E$158,5,FALSE)</f>
        <v>0</v>
      </c>
      <c r="V1601">
        <f t="shared" si="150"/>
        <v>0</v>
      </c>
      <c r="W1601" t="str">
        <f t="shared" si="148"/>
        <v/>
      </c>
      <c r="X1601">
        <f t="shared" si="151"/>
        <v>869</v>
      </c>
      <c r="Y1601" t="e">
        <f>VLOOKUP(A1601,Klasses!$A$2:$B$100,2,FALSE)</f>
        <v>#N/A</v>
      </c>
      <c r="Z1601" t="s">
        <v>198</v>
      </c>
      <c r="AA1601">
        <f t="shared" si="152"/>
        <v>0</v>
      </c>
      <c r="AB1601">
        <f t="shared" si="149"/>
        <v>0</v>
      </c>
    </row>
    <row r="1602" spans="15:28" x14ac:dyDescent="0.25">
      <c r="O1602">
        <f t="shared" ref="O1602:O1665" si="153">COUNTIF($W$2:$W$5,W1602)</f>
        <v>0</v>
      </c>
      <c r="P1602">
        <f>VLOOKUP("M"&amp;TEXT(G1602,"0"),Punten!$A$1:$E$37,5,FALSE)</f>
        <v>0</v>
      </c>
      <c r="Q1602">
        <f>VLOOKUP("M"&amp;TEXT(H1602,"0"),Punten!$A$1:$E$37,5,FALSE)</f>
        <v>0</v>
      </c>
      <c r="R1602">
        <f>VLOOKUP("M"&amp;TEXT(I1602,"0"),Punten!$A$1:$E$37,5,FALSE)</f>
        <v>0</v>
      </c>
      <c r="S1602">
        <f>VLOOKUP("K"&amp;TEXT(M1602,"0"),Punten!$A$1:$E$37,5,FALSE)</f>
        <v>0</v>
      </c>
      <c r="T1602">
        <f>VLOOKUP("H"&amp;TEXT(L1602,"0"),Punten!$A$1:$E$37,5,FALSE)</f>
        <v>0</v>
      </c>
      <c r="U1602">
        <f>VLOOKUP("F"&amp;TEXT(M1602,"0"),Punten!$A$2:$E$158,5,FALSE)</f>
        <v>0</v>
      </c>
      <c r="V1602">
        <f t="shared" si="150"/>
        <v>0</v>
      </c>
      <c r="W1602" t="str">
        <f t="shared" ref="W1602:W1665" si="154">N1602&amp;A1602</f>
        <v/>
      </c>
      <c r="X1602">
        <f t="shared" si="151"/>
        <v>870</v>
      </c>
      <c r="Y1602" t="e">
        <f>VLOOKUP(A1602,Klasses!$A$2:$B$100,2,FALSE)</f>
        <v>#N/A</v>
      </c>
      <c r="Z1602" t="s">
        <v>198</v>
      </c>
      <c r="AA1602">
        <f t="shared" si="152"/>
        <v>0</v>
      </c>
      <c r="AB1602">
        <f t="shared" ref="AB1602:AB1665" si="155">D1602</f>
        <v>0</v>
      </c>
    </row>
    <row r="1603" spans="15:28" x14ac:dyDescent="0.25">
      <c r="O1603">
        <f t="shared" si="153"/>
        <v>0</v>
      </c>
      <c r="P1603">
        <f>VLOOKUP("M"&amp;TEXT(G1603,"0"),Punten!$A$1:$E$37,5,FALSE)</f>
        <v>0</v>
      </c>
      <c r="Q1603">
        <f>VLOOKUP("M"&amp;TEXT(H1603,"0"),Punten!$A$1:$E$37,5,FALSE)</f>
        <v>0</v>
      </c>
      <c r="R1603">
        <f>VLOOKUP("M"&amp;TEXT(I1603,"0"),Punten!$A$1:$E$37,5,FALSE)</f>
        <v>0</v>
      </c>
      <c r="S1603">
        <f>VLOOKUP("K"&amp;TEXT(M1603,"0"),Punten!$A$1:$E$37,5,FALSE)</f>
        <v>0</v>
      </c>
      <c r="T1603">
        <f>VLOOKUP("H"&amp;TEXT(L1603,"0"),Punten!$A$1:$E$37,5,FALSE)</f>
        <v>0</v>
      </c>
      <c r="U1603">
        <f>VLOOKUP("F"&amp;TEXT(M1603,"0"),Punten!$A$2:$E$158,5,FALSE)</f>
        <v>0</v>
      </c>
      <c r="V1603">
        <f t="shared" si="150"/>
        <v>0</v>
      </c>
      <c r="W1603" t="str">
        <f t="shared" si="154"/>
        <v/>
      </c>
      <c r="X1603">
        <f t="shared" si="151"/>
        <v>871</v>
      </c>
      <c r="Y1603" t="e">
        <f>VLOOKUP(A1603,Klasses!$A$2:$B$100,2,FALSE)</f>
        <v>#N/A</v>
      </c>
      <c r="Z1603" t="s">
        <v>198</v>
      </c>
      <c r="AA1603">
        <f t="shared" si="152"/>
        <v>0</v>
      </c>
      <c r="AB1603">
        <f t="shared" si="155"/>
        <v>0</v>
      </c>
    </row>
    <row r="1604" spans="15:28" x14ac:dyDescent="0.25">
      <c r="O1604">
        <f t="shared" si="153"/>
        <v>0</v>
      </c>
      <c r="P1604">
        <f>VLOOKUP("M"&amp;TEXT(G1604,"0"),Punten!$A$1:$E$37,5,FALSE)</f>
        <v>0</v>
      </c>
      <c r="Q1604">
        <f>VLOOKUP("M"&amp;TEXT(H1604,"0"),Punten!$A$1:$E$37,5,FALSE)</f>
        <v>0</v>
      </c>
      <c r="R1604">
        <f>VLOOKUP("M"&amp;TEXT(I1604,"0"),Punten!$A$1:$E$37,5,FALSE)</f>
        <v>0</v>
      </c>
      <c r="S1604">
        <f>VLOOKUP("K"&amp;TEXT(M1604,"0"),Punten!$A$1:$E$37,5,FALSE)</f>
        <v>0</v>
      </c>
      <c r="T1604">
        <f>VLOOKUP("H"&amp;TEXT(L1604,"0"),Punten!$A$1:$E$37,5,FALSE)</f>
        <v>0</v>
      </c>
      <c r="U1604">
        <f>VLOOKUP("F"&amp;TEXT(M1604,"0"),Punten!$A$2:$E$158,5,FALSE)</f>
        <v>0</v>
      </c>
      <c r="V1604">
        <f t="shared" si="150"/>
        <v>0</v>
      </c>
      <c r="W1604" t="str">
        <f t="shared" si="154"/>
        <v/>
      </c>
      <c r="X1604">
        <f t="shared" si="151"/>
        <v>872</v>
      </c>
      <c r="Y1604" t="e">
        <f>VLOOKUP(A1604,Klasses!$A$2:$B$100,2,FALSE)</f>
        <v>#N/A</v>
      </c>
      <c r="Z1604" t="s">
        <v>198</v>
      </c>
      <c r="AA1604">
        <f t="shared" si="152"/>
        <v>0</v>
      </c>
      <c r="AB1604">
        <f t="shared" si="155"/>
        <v>0</v>
      </c>
    </row>
    <row r="1605" spans="15:28" x14ac:dyDescent="0.25">
      <c r="O1605">
        <f t="shared" si="153"/>
        <v>0</v>
      </c>
      <c r="P1605">
        <f>VLOOKUP("M"&amp;TEXT(G1605,"0"),Punten!$A$1:$E$37,5,FALSE)</f>
        <v>0</v>
      </c>
      <c r="Q1605">
        <f>VLOOKUP("M"&amp;TEXT(H1605,"0"),Punten!$A$1:$E$37,5,FALSE)</f>
        <v>0</v>
      </c>
      <c r="R1605">
        <f>VLOOKUP("M"&amp;TEXT(I1605,"0"),Punten!$A$1:$E$37,5,FALSE)</f>
        <v>0</v>
      </c>
      <c r="S1605">
        <f>VLOOKUP("K"&amp;TEXT(M1605,"0"),Punten!$A$1:$E$37,5,FALSE)</f>
        <v>0</v>
      </c>
      <c r="T1605">
        <f>VLOOKUP("H"&amp;TEXT(L1605,"0"),Punten!$A$1:$E$37,5,FALSE)</f>
        <v>0</v>
      </c>
      <c r="U1605">
        <f>VLOOKUP("F"&amp;TEXT(M1605,"0"),Punten!$A$2:$E$158,5,FALSE)</f>
        <v>0</v>
      </c>
      <c r="V1605">
        <f t="shared" si="150"/>
        <v>0</v>
      </c>
      <c r="W1605" t="str">
        <f t="shared" si="154"/>
        <v/>
      </c>
      <c r="X1605">
        <f t="shared" si="151"/>
        <v>873</v>
      </c>
      <c r="Y1605" t="e">
        <f>VLOOKUP(A1605,Klasses!$A$2:$B$100,2,FALSE)</f>
        <v>#N/A</v>
      </c>
      <c r="Z1605" t="s">
        <v>198</v>
      </c>
      <c r="AA1605">
        <f t="shared" si="152"/>
        <v>0</v>
      </c>
      <c r="AB1605">
        <f t="shared" si="155"/>
        <v>0</v>
      </c>
    </row>
    <row r="1606" spans="15:28" x14ac:dyDescent="0.25">
      <c r="O1606">
        <f t="shared" si="153"/>
        <v>0</v>
      </c>
      <c r="P1606">
        <f>VLOOKUP("M"&amp;TEXT(G1606,"0"),Punten!$A$1:$E$37,5,FALSE)</f>
        <v>0</v>
      </c>
      <c r="Q1606">
        <f>VLOOKUP("M"&amp;TEXT(H1606,"0"),Punten!$A$1:$E$37,5,FALSE)</f>
        <v>0</v>
      </c>
      <c r="R1606">
        <f>VLOOKUP("M"&amp;TEXT(I1606,"0"),Punten!$A$1:$E$37,5,FALSE)</f>
        <v>0</v>
      </c>
      <c r="S1606">
        <f>VLOOKUP("K"&amp;TEXT(M1606,"0"),Punten!$A$1:$E$37,5,FALSE)</f>
        <v>0</v>
      </c>
      <c r="T1606">
        <f>VLOOKUP("H"&amp;TEXT(L1606,"0"),Punten!$A$1:$E$37,5,FALSE)</f>
        <v>0</v>
      </c>
      <c r="U1606">
        <f>VLOOKUP("F"&amp;TEXT(M1606,"0"),Punten!$A$2:$E$158,5,FALSE)</f>
        <v>0</v>
      </c>
      <c r="V1606">
        <f t="shared" si="150"/>
        <v>0</v>
      </c>
      <c r="W1606" t="str">
        <f t="shared" si="154"/>
        <v/>
      </c>
      <c r="X1606">
        <f t="shared" si="151"/>
        <v>874</v>
      </c>
      <c r="Y1606" t="e">
        <f>VLOOKUP(A1606,Klasses!$A$2:$B$100,2,FALSE)</f>
        <v>#N/A</v>
      </c>
      <c r="Z1606" t="s">
        <v>198</v>
      </c>
      <c r="AA1606">
        <f t="shared" si="152"/>
        <v>0</v>
      </c>
      <c r="AB1606">
        <f t="shared" si="155"/>
        <v>0</v>
      </c>
    </row>
    <row r="1607" spans="15:28" x14ac:dyDescent="0.25">
      <c r="O1607">
        <f t="shared" si="153"/>
        <v>0</v>
      </c>
      <c r="P1607">
        <f>VLOOKUP("M"&amp;TEXT(G1607,"0"),Punten!$A$1:$E$37,5,FALSE)</f>
        <v>0</v>
      </c>
      <c r="Q1607">
        <f>VLOOKUP("M"&amp;TEXT(H1607,"0"),Punten!$A$1:$E$37,5,FALSE)</f>
        <v>0</v>
      </c>
      <c r="R1607">
        <f>VLOOKUP("M"&amp;TEXT(I1607,"0"),Punten!$A$1:$E$37,5,FALSE)</f>
        <v>0</v>
      </c>
      <c r="S1607">
        <f>VLOOKUP("K"&amp;TEXT(M1607,"0"),Punten!$A$1:$E$37,5,FALSE)</f>
        <v>0</v>
      </c>
      <c r="T1607">
        <f>VLOOKUP("H"&amp;TEXT(L1607,"0"),Punten!$A$1:$E$37,5,FALSE)</f>
        <v>0</v>
      </c>
      <c r="U1607">
        <f>VLOOKUP("F"&amp;TEXT(M1607,"0"),Punten!$A$2:$E$158,5,FALSE)</f>
        <v>0</v>
      </c>
      <c r="V1607">
        <f t="shared" si="150"/>
        <v>0</v>
      </c>
      <c r="W1607" t="str">
        <f t="shared" si="154"/>
        <v/>
      </c>
      <c r="X1607">
        <f t="shared" si="151"/>
        <v>875</v>
      </c>
      <c r="Y1607" t="e">
        <f>VLOOKUP(A1607,Klasses!$A$2:$B$100,2,FALSE)</f>
        <v>#N/A</v>
      </c>
      <c r="Z1607" t="s">
        <v>198</v>
      </c>
      <c r="AA1607">
        <f t="shared" si="152"/>
        <v>0</v>
      </c>
      <c r="AB1607">
        <f t="shared" si="155"/>
        <v>0</v>
      </c>
    </row>
    <row r="1608" spans="15:28" x14ac:dyDescent="0.25">
      <c r="O1608">
        <f t="shared" si="153"/>
        <v>0</v>
      </c>
      <c r="P1608">
        <f>VLOOKUP("M"&amp;TEXT(G1608,"0"),Punten!$A$1:$E$37,5,FALSE)</f>
        <v>0</v>
      </c>
      <c r="Q1608">
        <f>VLOOKUP("M"&amp;TEXT(H1608,"0"),Punten!$A$1:$E$37,5,FALSE)</f>
        <v>0</v>
      </c>
      <c r="R1608">
        <f>VLOOKUP("M"&amp;TEXT(I1608,"0"),Punten!$A$1:$E$37,5,FALSE)</f>
        <v>0</v>
      </c>
      <c r="S1608">
        <f>VLOOKUP("K"&amp;TEXT(M1608,"0"),Punten!$A$1:$E$37,5,FALSE)</f>
        <v>0</v>
      </c>
      <c r="T1608">
        <f>VLOOKUP("H"&amp;TEXT(L1608,"0"),Punten!$A$1:$E$37,5,FALSE)</f>
        <v>0</v>
      </c>
      <c r="U1608">
        <f>VLOOKUP("F"&amp;TEXT(M1608,"0"),Punten!$A$2:$E$158,5,FALSE)</f>
        <v>0</v>
      </c>
      <c r="V1608">
        <f t="shared" si="150"/>
        <v>0</v>
      </c>
      <c r="W1608" t="str">
        <f t="shared" si="154"/>
        <v/>
      </c>
      <c r="X1608">
        <f t="shared" si="151"/>
        <v>876</v>
      </c>
      <c r="Y1608" t="e">
        <f>VLOOKUP(A1608,Klasses!$A$2:$B$100,2,FALSE)</f>
        <v>#N/A</v>
      </c>
      <c r="Z1608" t="s">
        <v>198</v>
      </c>
      <c r="AA1608">
        <f t="shared" si="152"/>
        <v>0</v>
      </c>
      <c r="AB1608">
        <f t="shared" si="155"/>
        <v>0</v>
      </c>
    </row>
    <row r="1609" spans="15:28" x14ac:dyDescent="0.25">
      <c r="O1609">
        <f t="shared" si="153"/>
        <v>0</v>
      </c>
      <c r="P1609">
        <f>VLOOKUP("M"&amp;TEXT(G1609,"0"),Punten!$A$1:$E$37,5,FALSE)</f>
        <v>0</v>
      </c>
      <c r="Q1609">
        <f>VLOOKUP("M"&amp;TEXT(H1609,"0"),Punten!$A$1:$E$37,5,FALSE)</f>
        <v>0</v>
      </c>
      <c r="R1609">
        <f>VLOOKUP("M"&amp;TEXT(I1609,"0"),Punten!$A$1:$E$37,5,FALSE)</f>
        <v>0</v>
      </c>
      <c r="S1609">
        <f>VLOOKUP("K"&amp;TEXT(M1609,"0"),Punten!$A$1:$E$37,5,FALSE)</f>
        <v>0</v>
      </c>
      <c r="T1609">
        <f>VLOOKUP("H"&amp;TEXT(L1609,"0"),Punten!$A$1:$E$37,5,FALSE)</f>
        <v>0</v>
      </c>
      <c r="U1609">
        <f>VLOOKUP("F"&amp;TEXT(M1609,"0"),Punten!$A$2:$E$158,5,FALSE)</f>
        <v>0</v>
      </c>
      <c r="V1609">
        <f t="shared" si="150"/>
        <v>0</v>
      </c>
      <c r="W1609" t="str">
        <f t="shared" si="154"/>
        <v/>
      </c>
      <c r="X1609">
        <f t="shared" si="151"/>
        <v>877</v>
      </c>
      <c r="Y1609" t="e">
        <f>VLOOKUP(A1609,Klasses!$A$2:$B$100,2,FALSE)</f>
        <v>#N/A</v>
      </c>
      <c r="Z1609" t="s">
        <v>198</v>
      </c>
      <c r="AA1609">
        <f t="shared" si="152"/>
        <v>0</v>
      </c>
      <c r="AB1609">
        <f t="shared" si="155"/>
        <v>0</v>
      </c>
    </row>
    <row r="1610" spans="15:28" x14ac:dyDescent="0.25">
      <c r="O1610">
        <f t="shared" si="153"/>
        <v>0</v>
      </c>
      <c r="P1610">
        <f>VLOOKUP("M"&amp;TEXT(G1610,"0"),Punten!$A$1:$E$37,5,FALSE)</f>
        <v>0</v>
      </c>
      <c r="Q1610">
        <f>VLOOKUP("M"&amp;TEXT(H1610,"0"),Punten!$A$1:$E$37,5,FALSE)</f>
        <v>0</v>
      </c>
      <c r="R1610">
        <f>VLOOKUP("M"&amp;TEXT(I1610,"0"),Punten!$A$1:$E$37,5,FALSE)</f>
        <v>0</v>
      </c>
      <c r="S1610">
        <f>VLOOKUP("K"&amp;TEXT(M1610,"0"),Punten!$A$1:$E$37,5,FALSE)</f>
        <v>0</v>
      </c>
      <c r="T1610">
        <f>VLOOKUP("H"&amp;TEXT(L1610,"0"),Punten!$A$1:$E$37,5,FALSE)</f>
        <v>0</v>
      </c>
      <c r="U1610">
        <f>VLOOKUP("F"&amp;TEXT(M1610,"0"),Punten!$A$2:$E$158,5,FALSE)</f>
        <v>0</v>
      </c>
      <c r="V1610">
        <f t="shared" si="150"/>
        <v>0</v>
      </c>
      <c r="W1610" t="str">
        <f t="shared" si="154"/>
        <v/>
      </c>
      <c r="X1610">
        <f t="shared" si="151"/>
        <v>878</v>
      </c>
      <c r="Y1610" t="e">
        <f>VLOOKUP(A1610,Klasses!$A$2:$B$100,2,FALSE)</f>
        <v>#N/A</v>
      </c>
      <c r="Z1610" t="s">
        <v>198</v>
      </c>
      <c r="AA1610">
        <f t="shared" si="152"/>
        <v>0</v>
      </c>
      <c r="AB1610">
        <f t="shared" si="155"/>
        <v>0</v>
      </c>
    </row>
    <row r="1611" spans="15:28" x14ac:dyDescent="0.25">
      <c r="O1611">
        <f t="shared" si="153"/>
        <v>0</v>
      </c>
      <c r="P1611">
        <f>VLOOKUP("M"&amp;TEXT(G1611,"0"),Punten!$A$1:$E$37,5,FALSE)</f>
        <v>0</v>
      </c>
      <c r="Q1611">
        <f>VLOOKUP("M"&amp;TEXT(H1611,"0"),Punten!$A$1:$E$37,5,FALSE)</f>
        <v>0</v>
      </c>
      <c r="R1611">
        <f>VLOOKUP("M"&amp;TEXT(I1611,"0"),Punten!$A$1:$E$37,5,FALSE)</f>
        <v>0</v>
      </c>
      <c r="S1611">
        <f>VLOOKUP("K"&amp;TEXT(M1611,"0"),Punten!$A$1:$E$37,5,FALSE)</f>
        <v>0</v>
      </c>
      <c r="T1611">
        <f>VLOOKUP("H"&amp;TEXT(L1611,"0"),Punten!$A$1:$E$37,5,FALSE)</f>
        <v>0</v>
      </c>
      <c r="U1611">
        <f>VLOOKUP("F"&amp;TEXT(M1611,"0"),Punten!$A$2:$E$158,5,FALSE)</f>
        <v>0</v>
      </c>
      <c r="V1611">
        <f t="shared" si="150"/>
        <v>0</v>
      </c>
      <c r="W1611" t="str">
        <f t="shared" si="154"/>
        <v/>
      </c>
      <c r="X1611">
        <f t="shared" si="151"/>
        <v>879</v>
      </c>
      <c r="Y1611" t="e">
        <f>VLOOKUP(A1611,Klasses!$A$2:$B$100,2,FALSE)</f>
        <v>#N/A</v>
      </c>
      <c r="Z1611" t="s">
        <v>198</v>
      </c>
      <c r="AA1611">
        <f t="shared" si="152"/>
        <v>0</v>
      </c>
      <c r="AB1611">
        <f t="shared" si="155"/>
        <v>0</v>
      </c>
    </row>
    <row r="1612" spans="15:28" x14ac:dyDescent="0.25">
      <c r="O1612">
        <f t="shared" si="153"/>
        <v>0</v>
      </c>
      <c r="P1612">
        <f>VLOOKUP("M"&amp;TEXT(G1612,"0"),Punten!$A$1:$E$37,5,FALSE)</f>
        <v>0</v>
      </c>
      <c r="Q1612">
        <f>VLOOKUP("M"&amp;TEXT(H1612,"0"),Punten!$A$1:$E$37,5,FALSE)</f>
        <v>0</v>
      </c>
      <c r="R1612">
        <f>VLOOKUP("M"&amp;TEXT(I1612,"0"),Punten!$A$1:$E$37,5,FALSE)</f>
        <v>0</v>
      </c>
      <c r="S1612">
        <f>VLOOKUP("K"&amp;TEXT(M1612,"0"),Punten!$A$1:$E$37,5,FALSE)</f>
        <v>0</v>
      </c>
      <c r="T1612">
        <f>VLOOKUP("H"&amp;TEXT(L1612,"0"),Punten!$A$1:$E$37,5,FALSE)</f>
        <v>0</v>
      </c>
      <c r="U1612">
        <f>VLOOKUP("F"&amp;TEXT(M1612,"0"),Punten!$A$2:$E$158,5,FALSE)</f>
        <v>0</v>
      </c>
      <c r="V1612">
        <f t="shared" si="150"/>
        <v>0</v>
      </c>
      <c r="W1612" t="str">
        <f t="shared" si="154"/>
        <v/>
      </c>
      <c r="X1612">
        <f t="shared" si="151"/>
        <v>880</v>
      </c>
      <c r="Y1612" t="e">
        <f>VLOOKUP(A1612,Klasses!$A$2:$B$100,2,FALSE)</f>
        <v>#N/A</v>
      </c>
      <c r="Z1612" t="s">
        <v>198</v>
      </c>
      <c r="AA1612">
        <f t="shared" si="152"/>
        <v>0</v>
      </c>
      <c r="AB1612">
        <f t="shared" si="155"/>
        <v>0</v>
      </c>
    </row>
    <row r="1613" spans="15:28" x14ac:dyDescent="0.25">
      <c r="O1613">
        <f t="shared" si="153"/>
        <v>0</v>
      </c>
      <c r="P1613">
        <f>VLOOKUP("M"&amp;TEXT(G1613,"0"),Punten!$A$1:$E$37,5,FALSE)</f>
        <v>0</v>
      </c>
      <c r="Q1613">
        <f>VLOOKUP("M"&amp;TEXT(H1613,"0"),Punten!$A$1:$E$37,5,FALSE)</f>
        <v>0</v>
      </c>
      <c r="R1613">
        <f>VLOOKUP("M"&amp;TEXT(I1613,"0"),Punten!$A$1:$E$37,5,FALSE)</f>
        <v>0</v>
      </c>
      <c r="S1613">
        <f>VLOOKUP("K"&amp;TEXT(M1613,"0"),Punten!$A$1:$E$37,5,FALSE)</f>
        <v>0</v>
      </c>
      <c r="T1613">
        <f>VLOOKUP("H"&amp;TEXT(L1613,"0"),Punten!$A$1:$E$37,5,FALSE)</f>
        <v>0</v>
      </c>
      <c r="U1613">
        <f>VLOOKUP("F"&amp;TEXT(M1613,"0"),Punten!$A$2:$E$158,5,FALSE)</f>
        <v>0</v>
      </c>
      <c r="V1613">
        <f t="shared" si="150"/>
        <v>0</v>
      </c>
      <c r="W1613" t="str">
        <f t="shared" si="154"/>
        <v/>
      </c>
      <c r="X1613">
        <f t="shared" si="151"/>
        <v>881</v>
      </c>
      <c r="Y1613" t="e">
        <f>VLOOKUP(A1613,Klasses!$A$2:$B$100,2,FALSE)</f>
        <v>#N/A</v>
      </c>
      <c r="Z1613" t="s">
        <v>198</v>
      </c>
      <c r="AA1613">
        <f t="shared" si="152"/>
        <v>0</v>
      </c>
      <c r="AB1613">
        <f t="shared" si="155"/>
        <v>0</v>
      </c>
    </row>
    <row r="1614" spans="15:28" x14ac:dyDescent="0.25">
      <c r="O1614">
        <f t="shared" si="153"/>
        <v>0</v>
      </c>
      <c r="P1614">
        <f>VLOOKUP("M"&amp;TEXT(G1614,"0"),Punten!$A$1:$E$37,5,FALSE)</f>
        <v>0</v>
      </c>
      <c r="Q1614">
        <f>VLOOKUP("M"&amp;TEXT(H1614,"0"),Punten!$A$1:$E$37,5,FALSE)</f>
        <v>0</v>
      </c>
      <c r="R1614">
        <f>VLOOKUP("M"&amp;TEXT(I1614,"0"),Punten!$A$1:$E$37,5,FALSE)</f>
        <v>0</v>
      </c>
      <c r="S1614">
        <f>VLOOKUP("K"&amp;TEXT(M1614,"0"),Punten!$A$1:$E$37,5,FALSE)</f>
        <v>0</v>
      </c>
      <c r="T1614">
        <f>VLOOKUP("H"&amp;TEXT(L1614,"0"),Punten!$A$1:$E$37,5,FALSE)</f>
        <v>0</v>
      </c>
      <c r="U1614">
        <f>VLOOKUP("F"&amp;TEXT(M1614,"0"),Punten!$A$2:$E$158,5,FALSE)</f>
        <v>0</v>
      </c>
      <c r="V1614">
        <f t="shared" si="150"/>
        <v>0</v>
      </c>
      <c r="W1614" t="str">
        <f t="shared" si="154"/>
        <v/>
      </c>
      <c r="X1614">
        <f t="shared" si="151"/>
        <v>882</v>
      </c>
      <c r="Y1614" t="e">
        <f>VLOOKUP(A1614,Klasses!$A$2:$B$100,2,FALSE)</f>
        <v>#N/A</v>
      </c>
      <c r="Z1614" t="s">
        <v>198</v>
      </c>
      <c r="AA1614">
        <f t="shared" si="152"/>
        <v>0</v>
      </c>
      <c r="AB1614">
        <f t="shared" si="155"/>
        <v>0</v>
      </c>
    </row>
    <row r="1615" spans="15:28" x14ac:dyDescent="0.25">
      <c r="O1615">
        <f t="shared" si="153"/>
        <v>0</v>
      </c>
      <c r="P1615">
        <f>VLOOKUP("M"&amp;TEXT(G1615,"0"),Punten!$A$1:$E$37,5,FALSE)</f>
        <v>0</v>
      </c>
      <c r="Q1615">
        <f>VLOOKUP("M"&amp;TEXT(H1615,"0"),Punten!$A$1:$E$37,5,FALSE)</f>
        <v>0</v>
      </c>
      <c r="R1615">
        <f>VLOOKUP("M"&amp;TEXT(I1615,"0"),Punten!$A$1:$E$37,5,FALSE)</f>
        <v>0</v>
      </c>
      <c r="S1615">
        <f>VLOOKUP("K"&amp;TEXT(M1615,"0"),Punten!$A$1:$E$37,5,FALSE)</f>
        <v>0</v>
      </c>
      <c r="T1615">
        <f>VLOOKUP("H"&amp;TEXT(L1615,"0"),Punten!$A$1:$E$37,5,FALSE)</f>
        <v>0</v>
      </c>
      <c r="U1615">
        <f>VLOOKUP("F"&amp;TEXT(M1615,"0"),Punten!$A$2:$E$158,5,FALSE)</f>
        <v>0</v>
      </c>
      <c r="V1615">
        <f t="shared" si="150"/>
        <v>0</v>
      </c>
      <c r="W1615" t="str">
        <f t="shared" si="154"/>
        <v/>
      </c>
      <c r="X1615">
        <f t="shared" si="151"/>
        <v>883</v>
      </c>
      <c r="Y1615" t="e">
        <f>VLOOKUP(A1615,Klasses!$A$2:$B$100,2,FALSE)</f>
        <v>#N/A</v>
      </c>
      <c r="Z1615" t="s">
        <v>198</v>
      </c>
      <c r="AA1615">
        <f t="shared" si="152"/>
        <v>0</v>
      </c>
      <c r="AB1615">
        <f t="shared" si="155"/>
        <v>0</v>
      </c>
    </row>
    <row r="1616" spans="15:28" x14ac:dyDescent="0.25">
      <c r="O1616">
        <f t="shared" si="153"/>
        <v>0</v>
      </c>
      <c r="P1616">
        <f>VLOOKUP("M"&amp;TEXT(G1616,"0"),Punten!$A$1:$E$37,5,FALSE)</f>
        <v>0</v>
      </c>
      <c r="Q1616">
        <f>VLOOKUP("M"&amp;TEXT(H1616,"0"),Punten!$A$1:$E$37,5,FALSE)</f>
        <v>0</v>
      </c>
      <c r="R1616">
        <f>VLOOKUP("M"&amp;TEXT(I1616,"0"),Punten!$A$1:$E$37,5,FALSE)</f>
        <v>0</v>
      </c>
      <c r="S1616">
        <f>VLOOKUP("K"&amp;TEXT(M1616,"0"),Punten!$A$1:$E$37,5,FALSE)</f>
        <v>0</v>
      </c>
      <c r="T1616">
        <f>VLOOKUP("H"&amp;TEXT(L1616,"0"),Punten!$A$1:$E$37,5,FALSE)</f>
        <v>0</v>
      </c>
      <c r="U1616">
        <f>VLOOKUP("F"&amp;TEXT(M1616,"0"),Punten!$A$2:$E$158,5,FALSE)</f>
        <v>0</v>
      </c>
      <c r="V1616">
        <f t="shared" si="150"/>
        <v>0</v>
      </c>
      <c r="W1616" t="str">
        <f t="shared" si="154"/>
        <v/>
      </c>
      <c r="X1616">
        <f t="shared" si="151"/>
        <v>884</v>
      </c>
      <c r="Y1616" t="e">
        <f>VLOOKUP(A1616,Klasses!$A$2:$B$100,2,FALSE)</f>
        <v>#N/A</v>
      </c>
      <c r="Z1616" t="s">
        <v>198</v>
      </c>
      <c r="AA1616">
        <f t="shared" si="152"/>
        <v>0</v>
      </c>
      <c r="AB1616">
        <f t="shared" si="155"/>
        <v>0</v>
      </c>
    </row>
    <row r="1617" spans="15:28" x14ac:dyDescent="0.25">
      <c r="O1617">
        <f t="shared" si="153"/>
        <v>0</v>
      </c>
      <c r="P1617">
        <f>VLOOKUP("M"&amp;TEXT(G1617,"0"),Punten!$A$1:$E$37,5,FALSE)</f>
        <v>0</v>
      </c>
      <c r="Q1617">
        <f>VLOOKUP("M"&amp;TEXT(H1617,"0"),Punten!$A$1:$E$37,5,FALSE)</f>
        <v>0</v>
      </c>
      <c r="R1617">
        <f>VLOOKUP("M"&amp;TEXT(I1617,"0"),Punten!$A$1:$E$37,5,FALSE)</f>
        <v>0</v>
      </c>
      <c r="S1617">
        <f>VLOOKUP("K"&amp;TEXT(M1617,"0"),Punten!$A$1:$E$37,5,FALSE)</f>
        <v>0</v>
      </c>
      <c r="T1617">
        <f>VLOOKUP("H"&amp;TEXT(L1617,"0"),Punten!$A$1:$E$37,5,FALSE)</f>
        <v>0</v>
      </c>
      <c r="U1617">
        <f>VLOOKUP("F"&amp;TEXT(M1617,"0"),Punten!$A$2:$E$158,5,FALSE)</f>
        <v>0</v>
      </c>
      <c r="V1617">
        <f t="shared" si="150"/>
        <v>0</v>
      </c>
      <c r="W1617" t="str">
        <f t="shared" si="154"/>
        <v/>
      </c>
      <c r="X1617">
        <f t="shared" si="151"/>
        <v>885</v>
      </c>
      <c r="Y1617" t="e">
        <f>VLOOKUP(A1617,Klasses!$A$2:$B$100,2,FALSE)</f>
        <v>#N/A</v>
      </c>
      <c r="Z1617" t="s">
        <v>198</v>
      </c>
      <c r="AA1617">
        <f t="shared" si="152"/>
        <v>0</v>
      </c>
      <c r="AB1617">
        <f t="shared" si="155"/>
        <v>0</v>
      </c>
    </row>
    <row r="1618" spans="15:28" x14ac:dyDescent="0.25">
      <c r="O1618">
        <f t="shared" si="153"/>
        <v>0</v>
      </c>
      <c r="P1618">
        <f>VLOOKUP("M"&amp;TEXT(G1618,"0"),Punten!$A$1:$E$37,5,FALSE)</f>
        <v>0</v>
      </c>
      <c r="Q1618">
        <f>VLOOKUP("M"&amp;TEXT(H1618,"0"),Punten!$A$1:$E$37,5,FALSE)</f>
        <v>0</v>
      </c>
      <c r="R1618">
        <f>VLOOKUP("M"&amp;TEXT(I1618,"0"),Punten!$A$1:$E$37,5,FALSE)</f>
        <v>0</v>
      </c>
      <c r="S1618">
        <f>VLOOKUP("K"&amp;TEXT(M1618,"0"),Punten!$A$1:$E$37,5,FALSE)</f>
        <v>0</v>
      </c>
      <c r="T1618">
        <f>VLOOKUP("H"&amp;TEXT(L1618,"0"),Punten!$A$1:$E$37,5,FALSE)</f>
        <v>0</v>
      </c>
      <c r="U1618">
        <f>VLOOKUP("F"&amp;TEXT(M1618,"0"),Punten!$A$2:$E$158,5,FALSE)</f>
        <v>0</v>
      </c>
      <c r="V1618">
        <f t="shared" ref="V1618:V1681" si="156">SUM(P1618:U1618)</f>
        <v>0</v>
      </c>
      <c r="W1618" t="str">
        <f t="shared" si="154"/>
        <v/>
      </c>
      <c r="X1618">
        <f t="shared" si="151"/>
        <v>886</v>
      </c>
      <c r="Y1618" t="e">
        <f>VLOOKUP(A1618,Klasses!$A$2:$B$100,2,FALSE)</f>
        <v>#N/A</v>
      </c>
      <c r="Z1618" t="s">
        <v>198</v>
      </c>
      <c r="AA1618">
        <f t="shared" si="152"/>
        <v>0</v>
      </c>
      <c r="AB1618">
        <f t="shared" si="155"/>
        <v>0</v>
      </c>
    </row>
    <row r="1619" spans="15:28" x14ac:dyDescent="0.25">
      <c r="O1619">
        <f t="shared" si="153"/>
        <v>0</v>
      </c>
      <c r="P1619">
        <f>VLOOKUP("M"&amp;TEXT(G1619,"0"),Punten!$A$1:$E$37,5,FALSE)</f>
        <v>0</v>
      </c>
      <c r="Q1619">
        <f>VLOOKUP("M"&amp;TEXT(H1619,"0"),Punten!$A$1:$E$37,5,FALSE)</f>
        <v>0</v>
      </c>
      <c r="R1619">
        <f>VLOOKUP("M"&amp;TEXT(I1619,"0"),Punten!$A$1:$E$37,5,FALSE)</f>
        <v>0</v>
      </c>
      <c r="S1619">
        <f>VLOOKUP("K"&amp;TEXT(M1619,"0"),Punten!$A$1:$E$37,5,FALSE)</f>
        <v>0</v>
      </c>
      <c r="T1619">
        <f>VLOOKUP("H"&amp;TEXT(L1619,"0"),Punten!$A$1:$E$37,5,FALSE)</f>
        <v>0</v>
      </c>
      <c r="U1619">
        <f>VLOOKUP("F"&amp;TEXT(M1619,"0"),Punten!$A$2:$E$158,5,FALSE)</f>
        <v>0</v>
      </c>
      <c r="V1619">
        <f t="shared" si="156"/>
        <v>0</v>
      </c>
      <c r="W1619" t="str">
        <f t="shared" si="154"/>
        <v/>
      </c>
      <c r="X1619">
        <f t="shared" si="151"/>
        <v>887</v>
      </c>
      <c r="Y1619" t="e">
        <f>VLOOKUP(A1619,Klasses!$A$2:$B$100,2,FALSE)</f>
        <v>#N/A</v>
      </c>
      <c r="Z1619" t="s">
        <v>198</v>
      </c>
      <c r="AA1619">
        <f t="shared" si="152"/>
        <v>0</v>
      </c>
      <c r="AB1619">
        <f t="shared" si="155"/>
        <v>0</v>
      </c>
    </row>
    <row r="1620" spans="15:28" x14ac:dyDescent="0.25">
      <c r="O1620">
        <f t="shared" si="153"/>
        <v>0</v>
      </c>
      <c r="P1620">
        <f>VLOOKUP("M"&amp;TEXT(G1620,"0"),Punten!$A$1:$E$37,5,FALSE)</f>
        <v>0</v>
      </c>
      <c r="Q1620">
        <f>VLOOKUP("M"&amp;TEXT(H1620,"0"),Punten!$A$1:$E$37,5,FALSE)</f>
        <v>0</v>
      </c>
      <c r="R1620">
        <f>VLOOKUP("M"&amp;TEXT(I1620,"0"),Punten!$A$1:$E$37,5,FALSE)</f>
        <v>0</v>
      </c>
      <c r="S1620">
        <f>VLOOKUP("K"&amp;TEXT(M1620,"0"),Punten!$A$1:$E$37,5,FALSE)</f>
        <v>0</v>
      </c>
      <c r="T1620">
        <f>VLOOKUP("H"&amp;TEXT(L1620,"0"),Punten!$A$1:$E$37,5,FALSE)</f>
        <v>0</v>
      </c>
      <c r="U1620">
        <f>VLOOKUP("F"&amp;TEXT(M1620,"0"),Punten!$A$2:$E$158,5,FALSE)</f>
        <v>0</v>
      </c>
      <c r="V1620">
        <f t="shared" si="156"/>
        <v>0</v>
      </c>
      <c r="W1620" t="str">
        <f t="shared" si="154"/>
        <v/>
      </c>
      <c r="X1620">
        <f t="shared" si="151"/>
        <v>888</v>
      </c>
      <c r="Y1620" t="e">
        <f>VLOOKUP(A1620,Klasses!$A$2:$B$100,2,FALSE)</f>
        <v>#N/A</v>
      </c>
      <c r="Z1620" t="s">
        <v>198</v>
      </c>
      <c r="AA1620">
        <f t="shared" si="152"/>
        <v>0</v>
      </c>
      <c r="AB1620">
        <f t="shared" si="155"/>
        <v>0</v>
      </c>
    </row>
    <row r="1621" spans="15:28" x14ac:dyDescent="0.25">
      <c r="O1621">
        <f t="shared" si="153"/>
        <v>0</v>
      </c>
      <c r="P1621">
        <f>VLOOKUP("M"&amp;TEXT(G1621,"0"),Punten!$A$1:$E$37,5,FALSE)</f>
        <v>0</v>
      </c>
      <c r="Q1621">
        <f>VLOOKUP("M"&amp;TEXT(H1621,"0"),Punten!$A$1:$E$37,5,FALSE)</f>
        <v>0</v>
      </c>
      <c r="R1621">
        <f>VLOOKUP("M"&amp;TEXT(I1621,"0"),Punten!$A$1:$E$37,5,FALSE)</f>
        <v>0</v>
      </c>
      <c r="S1621">
        <f>VLOOKUP("K"&amp;TEXT(M1621,"0"),Punten!$A$1:$E$37,5,FALSE)</f>
        <v>0</v>
      </c>
      <c r="T1621">
        <f>VLOOKUP("H"&amp;TEXT(L1621,"0"),Punten!$A$1:$E$37,5,FALSE)</f>
        <v>0</v>
      </c>
      <c r="U1621">
        <f>VLOOKUP("F"&amp;TEXT(M1621,"0"),Punten!$A$2:$E$158,5,FALSE)</f>
        <v>0</v>
      </c>
      <c r="V1621">
        <f t="shared" si="156"/>
        <v>0</v>
      </c>
      <c r="W1621" t="str">
        <f t="shared" si="154"/>
        <v/>
      </c>
      <c r="X1621">
        <f t="shared" si="151"/>
        <v>889</v>
      </c>
      <c r="Y1621" t="e">
        <f>VLOOKUP(A1621,Klasses!$A$2:$B$100,2,FALSE)</f>
        <v>#N/A</v>
      </c>
      <c r="Z1621" t="s">
        <v>198</v>
      </c>
      <c r="AA1621">
        <f t="shared" si="152"/>
        <v>0</v>
      </c>
      <c r="AB1621">
        <f t="shared" si="155"/>
        <v>0</v>
      </c>
    </row>
    <row r="1622" spans="15:28" x14ac:dyDescent="0.25">
      <c r="O1622">
        <f t="shared" si="153"/>
        <v>0</v>
      </c>
      <c r="P1622">
        <f>VLOOKUP("M"&amp;TEXT(G1622,"0"),Punten!$A$1:$E$37,5,FALSE)</f>
        <v>0</v>
      </c>
      <c r="Q1622">
        <f>VLOOKUP("M"&amp;TEXT(H1622,"0"),Punten!$A$1:$E$37,5,FALSE)</f>
        <v>0</v>
      </c>
      <c r="R1622">
        <f>VLOOKUP("M"&amp;TEXT(I1622,"0"),Punten!$A$1:$E$37,5,FALSE)</f>
        <v>0</v>
      </c>
      <c r="S1622">
        <f>VLOOKUP("K"&amp;TEXT(M1622,"0"),Punten!$A$1:$E$37,5,FALSE)</f>
        <v>0</v>
      </c>
      <c r="T1622">
        <f>VLOOKUP("H"&amp;TEXT(L1622,"0"),Punten!$A$1:$E$37,5,FALSE)</f>
        <v>0</v>
      </c>
      <c r="U1622">
        <f>VLOOKUP("F"&amp;TEXT(M1622,"0"),Punten!$A$2:$E$158,5,FALSE)</f>
        <v>0</v>
      </c>
      <c r="V1622">
        <f t="shared" si="156"/>
        <v>0</v>
      </c>
      <c r="W1622" t="str">
        <f t="shared" si="154"/>
        <v/>
      </c>
      <c r="X1622">
        <f t="shared" si="151"/>
        <v>890</v>
      </c>
      <c r="Y1622" t="e">
        <f>VLOOKUP(A1622,Klasses!$A$2:$B$100,2,FALSE)</f>
        <v>#N/A</v>
      </c>
      <c r="Z1622" t="s">
        <v>198</v>
      </c>
      <c r="AA1622">
        <f t="shared" si="152"/>
        <v>0</v>
      </c>
      <c r="AB1622">
        <f t="shared" si="155"/>
        <v>0</v>
      </c>
    </row>
    <row r="1623" spans="15:28" x14ac:dyDescent="0.25">
      <c r="O1623">
        <f t="shared" si="153"/>
        <v>0</v>
      </c>
      <c r="P1623">
        <f>VLOOKUP("M"&amp;TEXT(G1623,"0"),Punten!$A$1:$E$37,5,FALSE)</f>
        <v>0</v>
      </c>
      <c r="Q1623">
        <f>VLOOKUP("M"&amp;TEXT(H1623,"0"),Punten!$A$1:$E$37,5,FALSE)</f>
        <v>0</v>
      </c>
      <c r="R1623">
        <f>VLOOKUP("M"&amp;TEXT(I1623,"0"),Punten!$A$1:$E$37,5,FALSE)</f>
        <v>0</v>
      </c>
      <c r="S1623">
        <f>VLOOKUP("K"&amp;TEXT(M1623,"0"),Punten!$A$1:$E$37,5,FALSE)</f>
        <v>0</v>
      </c>
      <c r="T1623">
        <f>VLOOKUP("H"&amp;TEXT(L1623,"0"),Punten!$A$1:$E$37,5,FALSE)</f>
        <v>0</v>
      </c>
      <c r="U1623">
        <f>VLOOKUP("F"&amp;TEXT(M1623,"0"),Punten!$A$2:$E$158,5,FALSE)</f>
        <v>0</v>
      </c>
      <c r="V1623">
        <f t="shared" si="156"/>
        <v>0</v>
      </c>
      <c r="W1623" t="str">
        <f t="shared" si="154"/>
        <v/>
      </c>
      <c r="X1623">
        <f t="shared" si="151"/>
        <v>891</v>
      </c>
      <c r="Y1623" t="e">
        <f>VLOOKUP(A1623,Klasses!$A$2:$B$100,2,FALSE)</f>
        <v>#N/A</v>
      </c>
      <c r="Z1623" t="s">
        <v>198</v>
      </c>
      <c r="AA1623">
        <f t="shared" si="152"/>
        <v>0</v>
      </c>
      <c r="AB1623">
        <f t="shared" si="155"/>
        <v>0</v>
      </c>
    </row>
    <row r="1624" spans="15:28" x14ac:dyDescent="0.25">
      <c r="O1624">
        <f t="shared" si="153"/>
        <v>0</v>
      </c>
      <c r="P1624">
        <f>VLOOKUP("M"&amp;TEXT(G1624,"0"),Punten!$A$1:$E$37,5,FALSE)</f>
        <v>0</v>
      </c>
      <c r="Q1624">
        <f>VLOOKUP("M"&amp;TEXT(H1624,"0"),Punten!$A$1:$E$37,5,FALSE)</f>
        <v>0</v>
      </c>
      <c r="R1624">
        <f>VLOOKUP("M"&amp;TEXT(I1624,"0"),Punten!$A$1:$E$37,5,FALSE)</f>
        <v>0</v>
      </c>
      <c r="S1624">
        <f>VLOOKUP("K"&amp;TEXT(M1624,"0"),Punten!$A$1:$E$37,5,FALSE)</f>
        <v>0</v>
      </c>
      <c r="T1624">
        <f>VLOOKUP("H"&amp;TEXT(L1624,"0"),Punten!$A$1:$E$37,5,FALSE)</f>
        <v>0</v>
      </c>
      <c r="U1624">
        <f>VLOOKUP("F"&amp;TEXT(M1624,"0"),Punten!$A$2:$E$158,5,FALSE)</f>
        <v>0</v>
      </c>
      <c r="V1624">
        <f t="shared" si="156"/>
        <v>0</v>
      </c>
      <c r="W1624" t="str">
        <f t="shared" si="154"/>
        <v/>
      </c>
      <c r="X1624">
        <f t="shared" si="151"/>
        <v>892</v>
      </c>
      <c r="Y1624" t="e">
        <f>VLOOKUP(A1624,Klasses!$A$2:$B$100,2,FALSE)</f>
        <v>#N/A</v>
      </c>
      <c r="Z1624" t="s">
        <v>198</v>
      </c>
      <c r="AA1624">
        <f t="shared" si="152"/>
        <v>0</v>
      </c>
      <c r="AB1624">
        <f t="shared" si="155"/>
        <v>0</v>
      </c>
    </row>
    <row r="1625" spans="15:28" x14ac:dyDescent="0.25">
      <c r="O1625">
        <f t="shared" si="153"/>
        <v>0</v>
      </c>
      <c r="P1625">
        <f>VLOOKUP("M"&amp;TEXT(G1625,"0"),Punten!$A$1:$E$37,5,FALSE)</f>
        <v>0</v>
      </c>
      <c r="Q1625">
        <f>VLOOKUP("M"&amp;TEXT(H1625,"0"),Punten!$A$1:$E$37,5,FALSE)</f>
        <v>0</v>
      </c>
      <c r="R1625">
        <f>VLOOKUP("M"&amp;TEXT(I1625,"0"),Punten!$A$1:$E$37,5,FALSE)</f>
        <v>0</v>
      </c>
      <c r="S1625">
        <f>VLOOKUP("K"&amp;TEXT(M1625,"0"),Punten!$A$1:$E$37,5,FALSE)</f>
        <v>0</v>
      </c>
      <c r="T1625">
        <f>VLOOKUP("H"&amp;TEXT(L1625,"0"),Punten!$A$1:$E$37,5,FALSE)</f>
        <v>0</v>
      </c>
      <c r="U1625">
        <f>VLOOKUP("F"&amp;TEXT(M1625,"0"),Punten!$A$2:$E$158,5,FALSE)</f>
        <v>0</v>
      </c>
      <c r="V1625">
        <f t="shared" si="156"/>
        <v>0</v>
      </c>
      <c r="W1625" t="str">
        <f t="shared" si="154"/>
        <v/>
      </c>
      <c r="X1625">
        <f t="shared" si="151"/>
        <v>893</v>
      </c>
      <c r="Y1625" t="e">
        <f>VLOOKUP(A1625,Klasses!$A$2:$B$100,2,FALSE)</f>
        <v>#N/A</v>
      </c>
      <c r="Z1625" t="s">
        <v>198</v>
      </c>
      <c r="AA1625">
        <f t="shared" si="152"/>
        <v>0</v>
      </c>
      <c r="AB1625">
        <f t="shared" si="155"/>
        <v>0</v>
      </c>
    </row>
    <row r="1626" spans="15:28" x14ac:dyDescent="0.25">
      <c r="O1626">
        <f t="shared" si="153"/>
        <v>0</v>
      </c>
      <c r="P1626">
        <f>VLOOKUP("M"&amp;TEXT(G1626,"0"),Punten!$A$1:$E$37,5,FALSE)</f>
        <v>0</v>
      </c>
      <c r="Q1626">
        <f>VLOOKUP("M"&amp;TEXT(H1626,"0"),Punten!$A$1:$E$37,5,FALSE)</f>
        <v>0</v>
      </c>
      <c r="R1626">
        <f>VLOOKUP("M"&amp;TEXT(I1626,"0"),Punten!$A$1:$E$37,5,FALSE)</f>
        <v>0</v>
      </c>
      <c r="S1626">
        <f>VLOOKUP("K"&amp;TEXT(M1626,"0"),Punten!$A$1:$E$37,5,FALSE)</f>
        <v>0</v>
      </c>
      <c r="T1626">
        <f>VLOOKUP("H"&amp;TEXT(L1626,"0"),Punten!$A$1:$E$37,5,FALSE)</f>
        <v>0</v>
      </c>
      <c r="U1626">
        <f>VLOOKUP("F"&amp;TEXT(M1626,"0"),Punten!$A$2:$E$158,5,FALSE)</f>
        <v>0</v>
      </c>
      <c r="V1626">
        <f t="shared" si="156"/>
        <v>0</v>
      </c>
      <c r="W1626" t="str">
        <f t="shared" si="154"/>
        <v/>
      </c>
      <c r="X1626">
        <f t="shared" si="151"/>
        <v>894</v>
      </c>
      <c r="Y1626" t="e">
        <f>VLOOKUP(A1626,Klasses!$A$2:$B$100,2,FALSE)</f>
        <v>#N/A</v>
      </c>
      <c r="Z1626" t="s">
        <v>198</v>
      </c>
      <c r="AA1626">
        <f t="shared" si="152"/>
        <v>0</v>
      </c>
      <c r="AB1626">
        <f t="shared" si="155"/>
        <v>0</v>
      </c>
    </row>
    <row r="1627" spans="15:28" x14ac:dyDescent="0.25">
      <c r="O1627">
        <f t="shared" si="153"/>
        <v>0</v>
      </c>
      <c r="P1627">
        <f>VLOOKUP("M"&amp;TEXT(G1627,"0"),Punten!$A$1:$E$37,5,FALSE)</f>
        <v>0</v>
      </c>
      <c r="Q1627">
        <f>VLOOKUP("M"&amp;TEXT(H1627,"0"),Punten!$A$1:$E$37,5,FALSE)</f>
        <v>0</v>
      </c>
      <c r="R1627">
        <f>VLOOKUP("M"&amp;TEXT(I1627,"0"),Punten!$A$1:$E$37,5,FALSE)</f>
        <v>0</v>
      </c>
      <c r="S1627">
        <f>VLOOKUP("K"&amp;TEXT(M1627,"0"),Punten!$A$1:$E$37,5,FALSE)</f>
        <v>0</v>
      </c>
      <c r="T1627">
        <f>VLOOKUP("H"&amp;TEXT(L1627,"0"),Punten!$A$1:$E$37,5,FALSE)</f>
        <v>0</v>
      </c>
      <c r="U1627">
        <f>VLOOKUP("F"&amp;TEXT(M1627,"0"),Punten!$A$2:$E$158,5,FALSE)</f>
        <v>0</v>
      </c>
      <c r="V1627">
        <f t="shared" si="156"/>
        <v>0</v>
      </c>
      <c r="W1627" t="str">
        <f t="shared" si="154"/>
        <v/>
      </c>
      <c r="X1627">
        <f t="shared" si="151"/>
        <v>895</v>
      </c>
      <c r="Y1627" t="e">
        <f>VLOOKUP(A1627,Klasses!$A$2:$B$100,2,FALSE)</f>
        <v>#N/A</v>
      </c>
      <c r="Z1627" t="s">
        <v>198</v>
      </c>
      <c r="AA1627">
        <f t="shared" si="152"/>
        <v>0</v>
      </c>
      <c r="AB1627">
        <f t="shared" si="155"/>
        <v>0</v>
      </c>
    </row>
    <row r="1628" spans="15:28" x14ac:dyDescent="0.25">
      <c r="O1628">
        <f t="shared" si="153"/>
        <v>0</v>
      </c>
      <c r="P1628">
        <f>VLOOKUP("M"&amp;TEXT(G1628,"0"),Punten!$A$1:$E$37,5,FALSE)</f>
        <v>0</v>
      </c>
      <c r="Q1628">
        <f>VLOOKUP("M"&amp;TEXT(H1628,"0"),Punten!$A$1:$E$37,5,FALSE)</f>
        <v>0</v>
      </c>
      <c r="R1628">
        <f>VLOOKUP("M"&amp;TEXT(I1628,"0"),Punten!$A$1:$E$37,5,FALSE)</f>
        <v>0</v>
      </c>
      <c r="S1628">
        <f>VLOOKUP("K"&amp;TEXT(M1628,"0"),Punten!$A$1:$E$37,5,FALSE)</f>
        <v>0</v>
      </c>
      <c r="T1628">
        <f>VLOOKUP("H"&amp;TEXT(L1628,"0"),Punten!$A$1:$E$37,5,FALSE)</f>
        <v>0</v>
      </c>
      <c r="U1628">
        <f>VLOOKUP("F"&amp;TEXT(M1628,"0"),Punten!$A$2:$E$158,5,FALSE)</f>
        <v>0</v>
      </c>
      <c r="V1628">
        <f t="shared" si="156"/>
        <v>0</v>
      </c>
      <c r="W1628" t="str">
        <f t="shared" si="154"/>
        <v/>
      </c>
      <c r="X1628">
        <f t="shared" si="151"/>
        <v>896</v>
      </c>
      <c r="Y1628" t="e">
        <f>VLOOKUP(A1628,Klasses!$A$2:$B$100,2,FALSE)</f>
        <v>#N/A</v>
      </c>
      <c r="Z1628" t="s">
        <v>198</v>
      </c>
      <c r="AA1628">
        <f t="shared" si="152"/>
        <v>0</v>
      </c>
      <c r="AB1628">
        <f t="shared" si="155"/>
        <v>0</v>
      </c>
    </row>
    <row r="1629" spans="15:28" x14ac:dyDescent="0.25">
      <c r="O1629">
        <f t="shared" si="153"/>
        <v>0</v>
      </c>
      <c r="P1629">
        <f>VLOOKUP("M"&amp;TEXT(G1629,"0"),Punten!$A$1:$E$37,5,FALSE)</f>
        <v>0</v>
      </c>
      <c r="Q1629">
        <f>VLOOKUP("M"&amp;TEXT(H1629,"0"),Punten!$A$1:$E$37,5,FALSE)</f>
        <v>0</v>
      </c>
      <c r="R1629">
        <f>VLOOKUP("M"&amp;TEXT(I1629,"0"),Punten!$A$1:$E$37,5,FALSE)</f>
        <v>0</v>
      </c>
      <c r="S1629">
        <f>VLOOKUP("K"&amp;TEXT(M1629,"0"),Punten!$A$1:$E$37,5,FALSE)</f>
        <v>0</v>
      </c>
      <c r="T1629">
        <f>VLOOKUP("H"&amp;TEXT(L1629,"0"),Punten!$A$1:$E$37,5,FALSE)</f>
        <v>0</v>
      </c>
      <c r="U1629">
        <f>VLOOKUP("F"&amp;TEXT(M1629,"0"),Punten!$A$2:$E$158,5,FALSE)</f>
        <v>0</v>
      </c>
      <c r="V1629">
        <f t="shared" si="156"/>
        <v>0</v>
      </c>
      <c r="W1629" t="str">
        <f t="shared" si="154"/>
        <v/>
      </c>
      <c r="X1629">
        <f t="shared" si="151"/>
        <v>897</v>
      </c>
      <c r="Y1629" t="e">
        <f>VLOOKUP(A1629,Klasses!$A$2:$B$100,2,FALSE)</f>
        <v>#N/A</v>
      </c>
      <c r="Z1629" t="s">
        <v>198</v>
      </c>
      <c r="AA1629">
        <f t="shared" si="152"/>
        <v>0</v>
      </c>
      <c r="AB1629">
        <f t="shared" si="155"/>
        <v>0</v>
      </c>
    </row>
    <row r="1630" spans="15:28" x14ac:dyDescent="0.25">
      <c r="O1630">
        <f t="shared" si="153"/>
        <v>0</v>
      </c>
      <c r="P1630">
        <f>VLOOKUP("M"&amp;TEXT(G1630,"0"),Punten!$A$1:$E$37,5,FALSE)</f>
        <v>0</v>
      </c>
      <c r="Q1630">
        <f>VLOOKUP("M"&amp;TEXT(H1630,"0"),Punten!$A$1:$E$37,5,FALSE)</f>
        <v>0</v>
      </c>
      <c r="R1630">
        <f>VLOOKUP("M"&amp;TEXT(I1630,"0"),Punten!$A$1:$E$37,5,FALSE)</f>
        <v>0</v>
      </c>
      <c r="S1630">
        <f>VLOOKUP("K"&amp;TEXT(M1630,"0"),Punten!$A$1:$E$37,5,FALSE)</f>
        <v>0</v>
      </c>
      <c r="T1630">
        <f>VLOOKUP("H"&amp;TEXT(L1630,"0"),Punten!$A$1:$E$37,5,FALSE)</f>
        <v>0</v>
      </c>
      <c r="U1630">
        <f>VLOOKUP("F"&amp;TEXT(M1630,"0"),Punten!$A$2:$E$158,5,FALSE)</f>
        <v>0</v>
      </c>
      <c r="V1630">
        <f t="shared" si="156"/>
        <v>0</v>
      </c>
      <c r="W1630" t="str">
        <f t="shared" si="154"/>
        <v/>
      </c>
      <c r="X1630">
        <f t="shared" si="151"/>
        <v>898</v>
      </c>
      <c r="Y1630" t="e">
        <f>VLOOKUP(A1630,Klasses!$A$2:$B$100,2,FALSE)</f>
        <v>#N/A</v>
      </c>
      <c r="Z1630" t="s">
        <v>198</v>
      </c>
      <c r="AA1630">
        <f t="shared" si="152"/>
        <v>0</v>
      </c>
      <c r="AB1630">
        <f t="shared" si="155"/>
        <v>0</v>
      </c>
    </row>
    <row r="1631" spans="15:28" x14ac:dyDescent="0.25">
      <c r="O1631">
        <f t="shared" si="153"/>
        <v>0</v>
      </c>
      <c r="P1631">
        <f>VLOOKUP("M"&amp;TEXT(G1631,"0"),Punten!$A$1:$E$37,5,FALSE)</f>
        <v>0</v>
      </c>
      <c r="Q1631">
        <f>VLOOKUP("M"&amp;TEXT(H1631,"0"),Punten!$A$1:$E$37,5,FALSE)</f>
        <v>0</v>
      </c>
      <c r="R1631">
        <f>VLOOKUP("M"&amp;TEXT(I1631,"0"),Punten!$A$1:$E$37,5,FALSE)</f>
        <v>0</v>
      </c>
      <c r="S1631">
        <f>VLOOKUP("K"&amp;TEXT(M1631,"0"),Punten!$A$1:$E$37,5,FALSE)</f>
        <v>0</v>
      </c>
      <c r="T1631">
        <f>VLOOKUP("H"&amp;TEXT(L1631,"0"),Punten!$A$1:$E$37,5,FALSE)</f>
        <v>0</v>
      </c>
      <c r="U1631">
        <f>VLOOKUP("F"&amp;TEXT(M1631,"0"),Punten!$A$2:$E$158,5,FALSE)</f>
        <v>0</v>
      </c>
      <c r="V1631">
        <f t="shared" si="156"/>
        <v>0</v>
      </c>
      <c r="W1631" t="str">
        <f t="shared" si="154"/>
        <v/>
      </c>
      <c r="X1631">
        <f t="shared" si="151"/>
        <v>899</v>
      </c>
      <c r="Y1631" t="e">
        <f>VLOOKUP(A1631,Klasses!$A$2:$B$100,2,FALSE)</f>
        <v>#N/A</v>
      </c>
      <c r="Z1631" t="s">
        <v>198</v>
      </c>
      <c r="AA1631">
        <f t="shared" si="152"/>
        <v>0</v>
      </c>
      <c r="AB1631">
        <f t="shared" si="155"/>
        <v>0</v>
      </c>
    </row>
    <row r="1632" spans="15:28" x14ac:dyDescent="0.25">
      <c r="O1632">
        <f t="shared" si="153"/>
        <v>0</v>
      </c>
      <c r="P1632">
        <f>VLOOKUP("M"&amp;TEXT(G1632,"0"),Punten!$A$1:$E$37,5,FALSE)</f>
        <v>0</v>
      </c>
      <c r="Q1632">
        <f>VLOOKUP("M"&amp;TEXT(H1632,"0"),Punten!$A$1:$E$37,5,FALSE)</f>
        <v>0</v>
      </c>
      <c r="R1632">
        <f>VLOOKUP("M"&amp;TEXT(I1632,"0"),Punten!$A$1:$E$37,5,FALSE)</f>
        <v>0</v>
      </c>
      <c r="S1632">
        <f>VLOOKUP("K"&amp;TEXT(M1632,"0"),Punten!$A$1:$E$37,5,FALSE)</f>
        <v>0</v>
      </c>
      <c r="T1632">
        <f>VLOOKUP("H"&amp;TEXT(L1632,"0"),Punten!$A$1:$E$37,5,FALSE)</f>
        <v>0</v>
      </c>
      <c r="U1632">
        <f>VLOOKUP("F"&amp;TEXT(M1632,"0"),Punten!$A$2:$E$158,5,FALSE)</f>
        <v>0</v>
      </c>
      <c r="V1632">
        <f t="shared" si="156"/>
        <v>0</v>
      </c>
      <c r="W1632" t="str">
        <f t="shared" si="154"/>
        <v/>
      </c>
      <c r="X1632">
        <f t="shared" si="151"/>
        <v>900</v>
      </c>
      <c r="Y1632" t="e">
        <f>VLOOKUP(A1632,Klasses!$A$2:$B$100,2,FALSE)</f>
        <v>#N/A</v>
      </c>
      <c r="Z1632" t="s">
        <v>198</v>
      </c>
      <c r="AA1632">
        <f t="shared" si="152"/>
        <v>0</v>
      </c>
      <c r="AB1632">
        <f t="shared" si="155"/>
        <v>0</v>
      </c>
    </row>
    <row r="1633" spans="15:28" x14ac:dyDescent="0.25">
      <c r="O1633">
        <f t="shared" si="153"/>
        <v>0</v>
      </c>
      <c r="P1633">
        <f>VLOOKUP("M"&amp;TEXT(G1633,"0"),Punten!$A$1:$E$37,5,FALSE)</f>
        <v>0</v>
      </c>
      <c r="Q1633">
        <f>VLOOKUP("M"&amp;TEXT(H1633,"0"),Punten!$A$1:$E$37,5,FALSE)</f>
        <v>0</v>
      </c>
      <c r="R1633">
        <f>VLOOKUP("M"&amp;TEXT(I1633,"0"),Punten!$A$1:$E$37,5,FALSE)</f>
        <v>0</v>
      </c>
      <c r="S1633">
        <f>VLOOKUP("K"&amp;TEXT(M1633,"0"),Punten!$A$1:$E$37,5,FALSE)</f>
        <v>0</v>
      </c>
      <c r="T1633">
        <f>VLOOKUP("H"&amp;TEXT(L1633,"0"),Punten!$A$1:$E$37,5,FALSE)</f>
        <v>0</v>
      </c>
      <c r="U1633">
        <f>VLOOKUP("F"&amp;TEXT(M1633,"0"),Punten!$A$2:$E$158,5,FALSE)</f>
        <v>0</v>
      </c>
      <c r="V1633">
        <f t="shared" si="156"/>
        <v>0</v>
      </c>
      <c r="W1633" t="str">
        <f t="shared" si="154"/>
        <v/>
      </c>
      <c r="X1633">
        <f t="shared" si="151"/>
        <v>901</v>
      </c>
      <c r="Y1633" t="e">
        <f>VLOOKUP(A1633,Klasses!$A$2:$B$100,2,FALSE)</f>
        <v>#N/A</v>
      </c>
      <c r="Z1633" t="s">
        <v>198</v>
      </c>
      <c r="AA1633">
        <f t="shared" si="152"/>
        <v>0</v>
      </c>
      <c r="AB1633">
        <f t="shared" si="155"/>
        <v>0</v>
      </c>
    </row>
    <row r="1634" spans="15:28" x14ac:dyDescent="0.25">
      <c r="O1634">
        <f t="shared" si="153"/>
        <v>0</v>
      </c>
      <c r="P1634">
        <f>VLOOKUP("M"&amp;TEXT(G1634,"0"),Punten!$A$1:$E$37,5,FALSE)</f>
        <v>0</v>
      </c>
      <c r="Q1634">
        <f>VLOOKUP("M"&amp;TEXT(H1634,"0"),Punten!$A$1:$E$37,5,FALSE)</f>
        <v>0</v>
      </c>
      <c r="R1634">
        <f>VLOOKUP("M"&amp;TEXT(I1634,"0"),Punten!$A$1:$E$37,5,FALSE)</f>
        <v>0</v>
      </c>
      <c r="S1634">
        <f>VLOOKUP("K"&amp;TEXT(M1634,"0"),Punten!$A$1:$E$37,5,FALSE)</f>
        <v>0</v>
      </c>
      <c r="T1634">
        <f>VLOOKUP("H"&amp;TEXT(L1634,"0"),Punten!$A$1:$E$37,5,FALSE)</f>
        <v>0</v>
      </c>
      <c r="U1634">
        <f>VLOOKUP("F"&amp;TEXT(M1634,"0"),Punten!$A$2:$E$158,5,FALSE)</f>
        <v>0</v>
      </c>
      <c r="V1634">
        <f t="shared" si="156"/>
        <v>0</v>
      </c>
      <c r="W1634" t="str">
        <f t="shared" si="154"/>
        <v/>
      </c>
      <c r="X1634">
        <f t="shared" si="151"/>
        <v>902</v>
      </c>
      <c r="Y1634" t="e">
        <f>VLOOKUP(A1634,Klasses!$A$2:$B$100,2,FALSE)</f>
        <v>#N/A</v>
      </c>
      <c r="Z1634" t="s">
        <v>198</v>
      </c>
      <c r="AA1634">
        <f t="shared" si="152"/>
        <v>0</v>
      </c>
      <c r="AB1634">
        <f t="shared" si="155"/>
        <v>0</v>
      </c>
    </row>
    <row r="1635" spans="15:28" x14ac:dyDescent="0.25">
      <c r="O1635">
        <f t="shared" si="153"/>
        <v>0</v>
      </c>
      <c r="P1635">
        <f>VLOOKUP("M"&amp;TEXT(G1635,"0"),Punten!$A$1:$E$37,5,FALSE)</f>
        <v>0</v>
      </c>
      <c r="Q1635">
        <f>VLOOKUP("M"&amp;TEXT(H1635,"0"),Punten!$A$1:$E$37,5,FALSE)</f>
        <v>0</v>
      </c>
      <c r="R1635">
        <f>VLOOKUP("M"&amp;TEXT(I1635,"0"),Punten!$A$1:$E$37,5,FALSE)</f>
        <v>0</v>
      </c>
      <c r="S1635">
        <f>VLOOKUP("K"&amp;TEXT(M1635,"0"),Punten!$A$1:$E$37,5,FALSE)</f>
        <v>0</v>
      </c>
      <c r="T1635">
        <f>VLOOKUP("H"&amp;TEXT(L1635,"0"),Punten!$A$1:$E$37,5,FALSE)</f>
        <v>0</v>
      </c>
      <c r="U1635">
        <f>VLOOKUP("F"&amp;TEXT(M1635,"0"),Punten!$A$2:$E$158,5,FALSE)</f>
        <v>0</v>
      </c>
      <c r="V1635">
        <f t="shared" si="156"/>
        <v>0</v>
      </c>
      <c r="W1635" t="str">
        <f t="shared" si="154"/>
        <v/>
      </c>
      <c r="X1635">
        <f t="shared" si="151"/>
        <v>903</v>
      </c>
      <c r="Y1635" t="e">
        <f>VLOOKUP(A1635,Klasses!$A$2:$B$100,2,FALSE)</f>
        <v>#N/A</v>
      </c>
      <c r="Z1635" t="s">
        <v>198</v>
      </c>
      <c r="AA1635">
        <f t="shared" si="152"/>
        <v>0</v>
      </c>
      <c r="AB1635">
        <f t="shared" si="155"/>
        <v>0</v>
      </c>
    </row>
    <row r="1636" spans="15:28" x14ac:dyDescent="0.25">
      <c r="O1636">
        <f t="shared" si="153"/>
        <v>0</v>
      </c>
      <c r="P1636">
        <f>VLOOKUP("M"&amp;TEXT(G1636,"0"),Punten!$A$1:$E$37,5,FALSE)</f>
        <v>0</v>
      </c>
      <c r="Q1636">
        <f>VLOOKUP("M"&amp;TEXT(H1636,"0"),Punten!$A$1:$E$37,5,FALSE)</f>
        <v>0</v>
      </c>
      <c r="R1636">
        <f>VLOOKUP("M"&amp;TEXT(I1636,"0"),Punten!$A$1:$E$37,5,FALSE)</f>
        <v>0</v>
      </c>
      <c r="S1636">
        <f>VLOOKUP("K"&amp;TEXT(M1636,"0"),Punten!$A$1:$E$37,5,FALSE)</f>
        <v>0</v>
      </c>
      <c r="T1636">
        <f>VLOOKUP("H"&amp;TEXT(L1636,"0"),Punten!$A$1:$E$37,5,FALSE)</f>
        <v>0</v>
      </c>
      <c r="U1636">
        <f>VLOOKUP("F"&amp;TEXT(M1636,"0"),Punten!$A$2:$E$158,5,FALSE)</f>
        <v>0</v>
      </c>
      <c r="V1636">
        <f t="shared" si="156"/>
        <v>0</v>
      </c>
      <c r="W1636" t="str">
        <f t="shared" si="154"/>
        <v/>
      </c>
      <c r="X1636">
        <f t="shared" si="151"/>
        <v>904</v>
      </c>
      <c r="Y1636" t="e">
        <f>VLOOKUP(A1636,Klasses!$A$2:$B$100,2,FALSE)</f>
        <v>#N/A</v>
      </c>
      <c r="Z1636" t="s">
        <v>198</v>
      </c>
      <c r="AA1636">
        <f t="shared" si="152"/>
        <v>0</v>
      </c>
      <c r="AB1636">
        <f t="shared" si="155"/>
        <v>0</v>
      </c>
    </row>
    <row r="1637" spans="15:28" x14ac:dyDescent="0.25">
      <c r="O1637">
        <f t="shared" si="153"/>
        <v>0</v>
      </c>
      <c r="P1637">
        <f>VLOOKUP("M"&amp;TEXT(G1637,"0"),Punten!$A$1:$E$37,5,FALSE)</f>
        <v>0</v>
      </c>
      <c r="Q1637">
        <f>VLOOKUP("M"&amp;TEXT(H1637,"0"),Punten!$A$1:$E$37,5,FALSE)</f>
        <v>0</v>
      </c>
      <c r="R1637">
        <f>VLOOKUP("M"&amp;TEXT(I1637,"0"),Punten!$A$1:$E$37,5,FALSE)</f>
        <v>0</v>
      </c>
      <c r="S1637">
        <f>VLOOKUP("K"&amp;TEXT(M1637,"0"),Punten!$A$1:$E$37,5,FALSE)</f>
        <v>0</v>
      </c>
      <c r="T1637">
        <f>VLOOKUP("H"&amp;TEXT(L1637,"0"),Punten!$A$1:$E$37,5,FALSE)</f>
        <v>0</v>
      </c>
      <c r="U1637">
        <f>VLOOKUP("F"&amp;TEXT(M1637,"0"),Punten!$A$2:$E$158,5,FALSE)</f>
        <v>0</v>
      </c>
      <c r="V1637">
        <f t="shared" si="156"/>
        <v>0</v>
      </c>
      <c r="W1637" t="str">
        <f t="shared" si="154"/>
        <v/>
      </c>
      <c r="X1637">
        <f t="shared" si="151"/>
        <v>905</v>
      </c>
      <c r="Y1637" t="e">
        <f>VLOOKUP(A1637,Klasses!$A$2:$B$100,2,FALSE)</f>
        <v>#N/A</v>
      </c>
      <c r="Z1637" t="s">
        <v>198</v>
      </c>
      <c r="AA1637">
        <f t="shared" si="152"/>
        <v>0</v>
      </c>
      <c r="AB1637">
        <f t="shared" si="155"/>
        <v>0</v>
      </c>
    </row>
    <row r="1638" spans="15:28" x14ac:dyDescent="0.25">
      <c r="O1638">
        <f t="shared" si="153"/>
        <v>0</v>
      </c>
      <c r="P1638">
        <f>VLOOKUP("M"&amp;TEXT(G1638,"0"),Punten!$A$1:$E$37,5,FALSE)</f>
        <v>0</v>
      </c>
      <c r="Q1638">
        <f>VLOOKUP("M"&amp;TEXT(H1638,"0"),Punten!$A$1:$E$37,5,FALSE)</f>
        <v>0</v>
      </c>
      <c r="R1638">
        <f>VLOOKUP("M"&amp;TEXT(I1638,"0"),Punten!$A$1:$E$37,5,FALSE)</f>
        <v>0</v>
      </c>
      <c r="S1638">
        <f>VLOOKUP("K"&amp;TEXT(M1638,"0"),Punten!$A$1:$E$37,5,FALSE)</f>
        <v>0</v>
      </c>
      <c r="T1638">
        <f>VLOOKUP("H"&amp;TEXT(L1638,"0"),Punten!$A$1:$E$37,5,FALSE)</f>
        <v>0</v>
      </c>
      <c r="U1638">
        <f>VLOOKUP("F"&amp;TEXT(M1638,"0"),Punten!$A$2:$E$158,5,FALSE)</f>
        <v>0</v>
      </c>
      <c r="V1638">
        <f t="shared" si="156"/>
        <v>0</v>
      </c>
      <c r="W1638" t="str">
        <f t="shared" si="154"/>
        <v/>
      </c>
      <c r="X1638">
        <f t="shared" si="151"/>
        <v>906</v>
      </c>
      <c r="Y1638" t="e">
        <f>VLOOKUP(A1638,Klasses!$A$2:$B$100,2,FALSE)</f>
        <v>#N/A</v>
      </c>
      <c r="Z1638" t="s">
        <v>198</v>
      </c>
      <c r="AA1638">
        <f t="shared" si="152"/>
        <v>0</v>
      </c>
      <c r="AB1638">
        <f t="shared" si="155"/>
        <v>0</v>
      </c>
    </row>
    <row r="1639" spans="15:28" x14ac:dyDescent="0.25">
      <c r="O1639">
        <f t="shared" si="153"/>
        <v>0</v>
      </c>
      <c r="P1639">
        <f>VLOOKUP("M"&amp;TEXT(G1639,"0"),Punten!$A$1:$E$37,5,FALSE)</f>
        <v>0</v>
      </c>
      <c r="Q1639">
        <f>VLOOKUP("M"&amp;TEXT(H1639,"0"),Punten!$A$1:$E$37,5,FALSE)</f>
        <v>0</v>
      </c>
      <c r="R1639">
        <f>VLOOKUP("M"&amp;TEXT(I1639,"0"),Punten!$A$1:$E$37,5,FALSE)</f>
        <v>0</v>
      </c>
      <c r="S1639">
        <f>VLOOKUP("K"&amp;TEXT(M1639,"0"),Punten!$A$1:$E$37,5,FALSE)</f>
        <v>0</v>
      </c>
      <c r="T1639">
        <f>VLOOKUP("H"&amp;TEXT(L1639,"0"),Punten!$A$1:$E$37,5,FALSE)</f>
        <v>0</v>
      </c>
      <c r="U1639">
        <f>VLOOKUP("F"&amp;TEXT(M1639,"0"),Punten!$A$2:$E$158,5,FALSE)</f>
        <v>0</v>
      </c>
      <c r="V1639">
        <f t="shared" si="156"/>
        <v>0</v>
      </c>
      <c r="W1639" t="str">
        <f t="shared" si="154"/>
        <v/>
      </c>
      <c r="X1639">
        <f t="shared" si="151"/>
        <v>907</v>
      </c>
      <c r="Y1639" t="e">
        <f>VLOOKUP(A1639,Klasses!$A$2:$B$100,2,FALSE)</f>
        <v>#N/A</v>
      </c>
      <c r="Z1639" t="s">
        <v>198</v>
      </c>
      <c r="AA1639">
        <f t="shared" si="152"/>
        <v>0</v>
      </c>
      <c r="AB1639">
        <f t="shared" si="155"/>
        <v>0</v>
      </c>
    </row>
    <row r="1640" spans="15:28" x14ac:dyDescent="0.25">
      <c r="O1640">
        <f t="shared" si="153"/>
        <v>0</v>
      </c>
      <c r="P1640">
        <f>VLOOKUP("M"&amp;TEXT(G1640,"0"),Punten!$A$1:$E$37,5,FALSE)</f>
        <v>0</v>
      </c>
      <c r="Q1640">
        <f>VLOOKUP("M"&amp;TEXT(H1640,"0"),Punten!$A$1:$E$37,5,FALSE)</f>
        <v>0</v>
      </c>
      <c r="R1640">
        <f>VLOOKUP("M"&amp;TEXT(I1640,"0"),Punten!$A$1:$E$37,5,FALSE)</f>
        <v>0</v>
      </c>
      <c r="S1640">
        <f>VLOOKUP("K"&amp;TEXT(M1640,"0"),Punten!$A$1:$E$37,5,FALSE)</f>
        <v>0</v>
      </c>
      <c r="T1640">
        <f>VLOOKUP("H"&amp;TEXT(L1640,"0"),Punten!$A$1:$E$37,5,FALSE)</f>
        <v>0</v>
      </c>
      <c r="U1640">
        <f>VLOOKUP("F"&amp;TEXT(M1640,"0"),Punten!$A$2:$E$158,5,FALSE)</f>
        <v>0</v>
      </c>
      <c r="V1640">
        <f t="shared" si="156"/>
        <v>0</v>
      </c>
      <c r="W1640" t="str">
        <f t="shared" si="154"/>
        <v/>
      </c>
      <c r="X1640">
        <f t="shared" si="151"/>
        <v>908</v>
      </c>
      <c r="Y1640" t="e">
        <f>VLOOKUP(A1640,Klasses!$A$2:$B$100,2,FALSE)</f>
        <v>#N/A</v>
      </c>
      <c r="Z1640" t="s">
        <v>198</v>
      </c>
      <c r="AA1640">
        <f t="shared" si="152"/>
        <v>0</v>
      </c>
      <c r="AB1640">
        <f t="shared" si="155"/>
        <v>0</v>
      </c>
    </row>
    <row r="1641" spans="15:28" x14ac:dyDescent="0.25">
      <c r="O1641">
        <f t="shared" si="153"/>
        <v>0</v>
      </c>
      <c r="P1641">
        <f>VLOOKUP("M"&amp;TEXT(G1641,"0"),Punten!$A$1:$E$37,5,FALSE)</f>
        <v>0</v>
      </c>
      <c r="Q1641">
        <f>VLOOKUP("M"&amp;TEXT(H1641,"0"),Punten!$A$1:$E$37,5,FALSE)</f>
        <v>0</v>
      </c>
      <c r="R1641">
        <f>VLOOKUP("M"&amp;TEXT(I1641,"0"),Punten!$A$1:$E$37,5,FALSE)</f>
        <v>0</v>
      </c>
      <c r="S1641">
        <f>VLOOKUP("K"&amp;TEXT(M1641,"0"),Punten!$A$1:$E$37,5,FALSE)</f>
        <v>0</v>
      </c>
      <c r="T1641">
        <f>VLOOKUP("H"&amp;TEXT(L1641,"0"),Punten!$A$1:$E$37,5,FALSE)</f>
        <v>0</v>
      </c>
      <c r="U1641">
        <f>VLOOKUP("F"&amp;TEXT(M1641,"0"),Punten!$A$2:$E$158,5,FALSE)</f>
        <v>0</v>
      </c>
      <c r="V1641">
        <f t="shared" si="156"/>
        <v>0</v>
      </c>
      <c r="W1641" t="str">
        <f t="shared" si="154"/>
        <v/>
      </c>
      <c r="X1641">
        <f t="shared" ref="X1641:X1707" si="157">IF(F1640&lt;&gt;F1641,1,X1640+1)</f>
        <v>909</v>
      </c>
      <c r="Y1641" t="e">
        <f>VLOOKUP(A1641,Klasses!$A$2:$B$100,2,FALSE)</f>
        <v>#N/A</v>
      </c>
      <c r="Z1641" t="s">
        <v>198</v>
      </c>
      <c r="AA1641">
        <f t="shared" si="152"/>
        <v>0</v>
      </c>
      <c r="AB1641">
        <f t="shared" si="155"/>
        <v>0</v>
      </c>
    </row>
    <row r="1642" spans="15:28" x14ac:dyDescent="0.25">
      <c r="O1642">
        <f t="shared" si="153"/>
        <v>0</v>
      </c>
      <c r="P1642">
        <f>VLOOKUP("M"&amp;TEXT(G1642,"0"),Punten!$A$1:$E$37,5,FALSE)</f>
        <v>0</v>
      </c>
      <c r="Q1642">
        <f>VLOOKUP("M"&amp;TEXT(H1642,"0"),Punten!$A$1:$E$37,5,FALSE)</f>
        <v>0</v>
      </c>
      <c r="R1642">
        <f>VLOOKUP("M"&amp;TEXT(I1642,"0"),Punten!$A$1:$E$37,5,FALSE)</f>
        <v>0</v>
      </c>
      <c r="S1642">
        <f>VLOOKUP("K"&amp;TEXT(M1642,"0"),Punten!$A$1:$E$37,5,FALSE)</f>
        <v>0</v>
      </c>
      <c r="T1642">
        <f>VLOOKUP("H"&amp;TEXT(L1642,"0"),Punten!$A$1:$E$37,5,FALSE)</f>
        <v>0</v>
      </c>
      <c r="U1642">
        <f>VLOOKUP("F"&amp;TEXT(M1642,"0"),Punten!$A$2:$E$158,5,FALSE)</f>
        <v>0</v>
      </c>
      <c r="V1642">
        <f t="shared" si="156"/>
        <v>0</v>
      </c>
      <c r="W1642" t="str">
        <f t="shared" si="154"/>
        <v/>
      </c>
      <c r="X1642">
        <f t="shared" si="157"/>
        <v>910</v>
      </c>
      <c r="Y1642" t="e">
        <f>VLOOKUP(A1642,Klasses!$A$2:$B$100,2,FALSE)</f>
        <v>#N/A</v>
      </c>
      <c r="Z1642" t="s">
        <v>198</v>
      </c>
      <c r="AA1642">
        <f t="shared" si="152"/>
        <v>0</v>
      </c>
      <c r="AB1642">
        <f t="shared" si="155"/>
        <v>0</v>
      </c>
    </row>
    <row r="1643" spans="15:28" x14ac:dyDescent="0.25">
      <c r="O1643">
        <f t="shared" si="153"/>
        <v>0</v>
      </c>
      <c r="P1643">
        <f>VLOOKUP("M"&amp;TEXT(G1643,"0"),Punten!$A$1:$E$37,5,FALSE)</f>
        <v>0</v>
      </c>
      <c r="Q1643">
        <f>VLOOKUP("M"&amp;TEXT(H1643,"0"),Punten!$A$1:$E$37,5,FALSE)</f>
        <v>0</v>
      </c>
      <c r="R1643">
        <f>VLOOKUP("M"&amp;TEXT(I1643,"0"),Punten!$A$1:$E$37,5,FALSE)</f>
        <v>0</v>
      </c>
      <c r="S1643">
        <f>VLOOKUP("K"&amp;TEXT(M1643,"0"),Punten!$A$1:$E$37,5,FALSE)</f>
        <v>0</v>
      </c>
      <c r="T1643">
        <f>VLOOKUP("H"&amp;TEXT(L1643,"0"),Punten!$A$1:$E$37,5,FALSE)</f>
        <v>0</v>
      </c>
      <c r="U1643">
        <f>VLOOKUP("F"&amp;TEXT(M1643,"0"),Punten!$A$2:$E$158,5,FALSE)</f>
        <v>0</v>
      </c>
      <c r="V1643">
        <f t="shared" si="156"/>
        <v>0</v>
      </c>
      <c r="W1643" t="str">
        <f t="shared" si="154"/>
        <v/>
      </c>
      <c r="X1643">
        <f t="shared" si="157"/>
        <v>911</v>
      </c>
      <c r="Y1643" t="e">
        <f>VLOOKUP(A1643,Klasses!$A$2:$B$100,2,FALSE)</f>
        <v>#N/A</v>
      </c>
      <c r="Z1643" t="s">
        <v>198</v>
      </c>
      <c r="AA1643">
        <f t="shared" si="152"/>
        <v>0</v>
      </c>
      <c r="AB1643">
        <f t="shared" si="155"/>
        <v>0</v>
      </c>
    </row>
    <row r="1644" spans="15:28" x14ac:dyDescent="0.25">
      <c r="O1644">
        <f t="shared" si="153"/>
        <v>0</v>
      </c>
      <c r="P1644">
        <f>VLOOKUP("M"&amp;TEXT(G1644,"0"),Punten!$A$1:$E$37,5,FALSE)</f>
        <v>0</v>
      </c>
      <c r="Q1644">
        <f>VLOOKUP("M"&amp;TEXT(H1644,"0"),Punten!$A$1:$E$37,5,FALSE)</f>
        <v>0</v>
      </c>
      <c r="R1644">
        <f>VLOOKUP("M"&amp;TEXT(I1644,"0"),Punten!$A$1:$E$37,5,FALSE)</f>
        <v>0</v>
      </c>
      <c r="S1644">
        <f>VLOOKUP("K"&amp;TEXT(M1644,"0"),Punten!$A$1:$E$37,5,FALSE)</f>
        <v>0</v>
      </c>
      <c r="T1644">
        <f>VLOOKUP("H"&amp;TEXT(L1644,"0"),Punten!$A$1:$E$37,5,FALSE)</f>
        <v>0</v>
      </c>
      <c r="U1644">
        <f>VLOOKUP("F"&amp;TEXT(M1644,"0"),Punten!$A$2:$E$158,5,FALSE)</f>
        <v>0</v>
      </c>
      <c r="V1644">
        <f t="shared" si="156"/>
        <v>0</v>
      </c>
      <c r="W1644" t="str">
        <f t="shared" si="154"/>
        <v/>
      </c>
      <c r="X1644">
        <f t="shared" si="157"/>
        <v>912</v>
      </c>
      <c r="Y1644" t="e">
        <f>VLOOKUP(A1644,Klasses!$A$2:$B$100,2,FALSE)</f>
        <v>#N/A</v>
      </c>
      <c r="Z1644" t="s">
        <v>198</v>
      </c>
      <c r="AA1644">
        <f t="shared" si="152"/>
        <v>0</v>
      </c>
      <c r="AB1644">
        <f t="shared" si="155"/>
        <v>0</v>
      </c>
    </row>
    <row r="1645" spans="15:28" x14ac:dyDescent="0.25">
      <c r="O1645">
        <f t="shared" si="153"/>
        <v>0</v>
      </c>
      <c r="P1645">
        <f>VLOOKUP("M"&amp;TEXT(G1645,"0"),Punten!$A$1:$E$37,5,FALSE)</f>
        <v>0</v>
      </c>
      <c r="Q1645">
        <f>VLOOKUP("M"&amp;TEXT(H1645,"0"),Punten!$A$1:$E$37,5,FALSE)</f>
        <v>0</v>
      </c>
      <c r="R1645">
        <f>VLOOKUP("M"&amp;TEXT(I1645,"0"),Punten!$A$1:$E$37,5,FALSE)</f>
        <v>0</v>
      </c>
      <c r="S1645">
        <f>VLOOKUP("K"&amp;TEXT(M1645,"0"),Punten!$A$1:$E$37,5,FALSE)</f>
        <v>0</v>
      </c>
      <c r="T1645">
        <f>VLOOKUP("H"&amp;TEXT(L1645,"0"),Punten!$A$1:$E$37,5,FALSE)</f>
        <v>0</v>
      </c>
      <c r="U1645">
        <f>VLOOKUP("F"&amp;TEXT(M1645,"0"),Punten!$A$2:$E$158,5,FALSE)</f>
        <v>0</v>
      </c>
      <c r="V1645">
        <f t="shared" si="156"/>
        <v>0</v>
      </c>
      <c r="W1645" t="str">
        <f t="shared" si="154"/>
        <v/>
      </c>
      <c r="X1645">
        <f t="shared" si="157"/>
        <v>913</v>
      </c>
      <c r="Y1645" t="e">
        <f>VLOOKUP(A1645,Klasses!$A$2:$B$100,2,FALSE)</f>
        <v>#N/A</v>
      </c>
      <c r="Z1645" t="s">
        <v>198</v>
      </c>
      <c r="AA1645">
        <f t="shared" si="152"/>
        <v>0</v>
      </c>
      <c r="AB1645">
        <f t="shared" si="155"/>
        <v>0</v>
      </c>
    </row>
    <row r="1646" spans="15:28" x14ac:dyDescent="0.25">
      <c r="O1646">
        <f t="shared" si="153"/>
        <v>0</v>
      </c>
      <c r="P1646">
        <f>VLOOKUP("M"&amp;TEXT(G1646,"0"),Punten!$A$1:$E$37,5,FALSE)</f>
        <v>0</v>
      </c>
      <c r="Q1646">
        <f>VLOOKUP("M"&amp;TEXT(H1646,"0"),Punten!$A$1:$E$37,5,FALSE)</f>
        <v>0</v>
      </c>
      <c r="R1646">
        <f>VLOOKUP("M"&amp;TEXT(I1646,"0"),Punten!$A$1:$E$37,5,FALSE)</f>
        <v>0</v>
      </c>
      <c r="S1646">
        <f>VLOOKUP("K"&amp;TEXT(M1646,"0"),Punten!$A$1:$E$37,5,FALSE)</f>
        <v>0</v>
      </c>
      <c r="T1646">
        <f>VLOOKUP("H"&amp;TEXT(L1646,"0"),Punten!$A$1:$E$37,5,FALSE)</f>
        <v>0</v>
      </c>
      <c r="U1646">
        <f>VLOOKUP("F"&amp;TEXT(M1646,"0"),Punten!$A$2:$E$158,5,FALSE)</f>
        <v>0</v>
      </c>
      <c r="V1646">
        <f t="shared" si="156"/>
        <v>0</v>
      </c>
      <c r="W1646" t="str">
        <f t="shared" si="154"/>
        <v/>
      </c>
      <c r="X1646">
        <f t="shared" si="157"/>
        <v>914</v>
      </c>
      <c r="Y1646" t="e">
        <f>VLOOKUP(A1646,Klasses!$A$2:$B$100,2,FALSE)</f>
        <v>#N/A</v>
      </c>
      <c r="Z1646" t="s">
        <v>198</v>
      </c>
      <c r="AA1646">
        <f t="shared" si="152"/>
        <v>0</v>
      </c>
      <c r="AB1646">
        <f t="shared" si="155"/>
        <v>0</v>
      </c>
    </row>
    <row r="1647" spans="15:28" x14ac:dyDescent="0.25">
      <c r="O1647">
        <f t="shared" si="153"/>
        <v>0</v>
      </c>
      <c r="P1647">
        <f>VLOOKUP("M"&amp;TEXT(G1647,"0"),Punten!$A$1:$E$37,5,FALSE)</f>
        <v>0</v>
      </c>
      <c r="Q1647">
        <f>VLOOKUP("M"&amp;TEXT(H1647,"0"),Punten!$A$1:$E$37,5,FALSE)</f>
        <v>0</v>
      </c>
      <c r="R1647">
        <f>VLOOKUP("M"&amp;TEXT(I1647,"0"),Punten!$A$1:$E$37,5,FALSE)</f>
        <v>0</v>
      </c>
      <c r="S1647">
        <f>VLOOKUP("K"&amp;TEXT(M1647,"0"),Punten!$A$1:$E$37,5,FALSE)</f>
        <v>0</v>
      </c>
      <c r="T1647">
        <f>VLOOKUP("H"&amp;TEXT(L1647,"0"),Punten!$A$1:$E$37,5,FALSE)</f>
        <v>0</v>
      </c>
      <c r="U1647">
        <f>VLOOKUP("F"&amp;TEXT(M1647,"0"),Punten!$A$2:$E$158,5,FALSE)</f>
        <v>0</v>
      </c>
      <c r="V1647">
        <f t="shared" si="156"/>
        <v>0</v>
      </c>
      <c r="W1647" t="str">
        <f t="shared" si="154"/>
        <v/>
      </c>
      <c r="X1647">
        <f t="shared" si="157"/>
        <v>915</v>
      </c>
      <c r="Y1647" t="e">
        <f>VLOOKUP(A1647,Klasses!$A$2:$B$100,2,FALSE)</f>
        <v>#N/A</v>
      </c>
      <c r="Z1647" t="s">
        <v>198</v>
      </c>
      <c r="AA1647">
        <f t="shared" si="152"/>
        <v>0</v>
      </c>
      <c r="AB1647">
        <f t="shared" si="155"/>
        <v>0</v>
      </c>
    </row>
    <row r="1648" spans="15:28" x14ac:dyDescent="0.25">
      <c r="O1648">
        <f t="shared" si="153"/>
        <v>0</v>
      </c>
      <c r="P1648">
        <f>VLOOKUP("M"&amp;TEXT(G1648,"0"),Punten!$A$1:$E$37,5,FALSE)</f>
        <v>0</v>
      </c>
      <c r="Q1648">
        <f>VLOOKUP("M"&amp;TEXT(H1648,"0"),Punten!$A$1:$E$37,5,FALSE)</f>
        <v>0</v>
      </c>
      <c r="R1648">
        <f>VLOOKUP("M"&amp;TEXT(I1648,"0"),Punten!$A$1:$E$37,5,FALSE)</f>
        <v>0</v>
      </c>
      <c r="S1648">
        <f>VLOOKUP("K"&amp;TEXT(M1648,"0"),Punten!$A$1:$E$37,5,FALSE)</f>
        <v>0</v>
      </c>
      <c r="T1648">
        <f>VLOOKUP("H"&amp;TEXT(L1648,"0"),Punten!$A$1:$E$37,5,FALSE)</f>
        <v>0</v>
      </c>
      <c r="U1648">
        <f>VLOOKUP("F"&amp;TEXT(M1648,"0"),Punten!$A$2:$E$158,5,FALSE)</f>
        <v>0</v>
      </c>
      <c r="V1648">
        <f t="shared" si="156"/>
        <v>0</v>
      </c>
      <c r="W1648" t="str">
        <f t="shared" si="154"/>
        <v/>
      </c>
      <c r="X1648">
        <f t="shared" si="157"/>
        <v>916</v>
      </c>
      <c r="Y1648" t="e">
        <f>VLOOKUP(A1648,Klasses!$A$2:$B$100,2,FALSE)</f>
        <v>#N/A</v>
      </c>
      <c r="Z1648" t="s">
        <v>198</v>
      </c>
      <c r="AA1648">
        <f t="shared" si="152"/>
        <v>0</v>
      </c>
      <c r="AB1648">
        <f t="shared" si="155"/>
        <v>0</v>
      </c>
    </row>
    <row r="1649" spans="15:28" x14ac:dyDescent="0.25">
      <c r="O1649">
        <f t="shared" si="153"/>
        <v>0</v>
      </c>
      <c r="P1649">
        <f>VLOOKUP("M"&amp;TEXT(G1649,"0"),Punten!$A$1:$E$37,5,FALSE)</f>
        <v>0</v>
      </c>
      <c r="Q1649">
        <f>VLOOKUP("M"&amp;TEXT(H1649,"0"),Punten!$A$1:$E$37,5,FALSE)</f>
        <v>0</v>
      </c>
      <c r="R1649">
        <f>VLOOKUP("M"&amp;TEXT(I1649,"0"),Punten!$A$1:$E$37,5,FALSE)</f>
        <v>0</v>
      </c>
      <c r="S1649">
        <f>VLOOKUP("K"&amp;TEXT(M1649,"0"),Punten!$A$1:$E$37,5,FALSE)</f>
        <v>0</v>
      </c>
      <c r="T1649">
        <f>VLOOKUP("H"&amp;TEXT(L1649,"0"),Punten!$A$1:$E$37,5,FALSE)</f>
        <v>0</v>
      </c>
      <c r="U1649">
        <f>VLOOKUP("F"&amp;TEXT(M1649,"0"),Punten!$A$2:$E$158,5,FALSE)</f>
        <v>0</v>
      </c>
      <c r="V1649">
        <f t="shared" si="156"/>
        <v>0</v>
      </c>
      <c r="W1649" t="str">
        <f t="shared" si="154"/>
        <v/>
      </c>
      <c r="X1649">
        <f t="shared" si="157"/>
        <v>917</v>
      </c>
      <c r="Y1649" t="e">
        <f>VLOOKUP(A1649,Klasses!$A$2:$B$100,2,FALSE)</f>
        <v>#N/A</v>
      </c>
      <c r="Z1649" t="s">
        <v>198</v>
      </c>
      <c r="AA1649">
        <f t="shared" si="152"/>
        <v>0</v>
      </c>
      <c r="AB1649">
        <f t="shared" si="155"/>
        <v>0</v>
      </c>
    </row>
    <row r="1650" spans="15:28" x14ac:dyDescent="0.25">
      <c r="O1650">
        <f t="shared" si="153"/>
        <v>0</v>
      </c>
      <c r="P1650">
        <f>VLOOKUP("M"&amp;TEXT(G1650,"0"),Punten!$A$1:$E$37,5,FALSE)</f>
        <v>0</v>
      </c>
      <c r="Q1650">
        <f>VLOOKUP("M"&amp;TEXT(H1650,"0"),Punten!$A$1:$E$37,5,FALSE)</f>
        <v>0</v>
      </c>
      <c r="R1650">
        <f>VLOOKUP("M"&amp;TEXT(I1650,"0"),Punten!$A$1:$E$37,5,FALSE)</f>
        <v>0</v>
      </c>
      <c r="S1650">
        <f>VLOOKUP("K"&amp;TEXT(M1650,"0"),Punten!$A$1:$E$37,5,FALSE)</f>
        <v>0</v>
      </c>
      <c r="T1650">
        <f>VLOOKUP("H"&amp;TEXT(L1650,"0"),Punten!$A$1:$E$37,5,FALSE)</f>
        <v>0</v>
      </c>
      <c r="U1650">
        <f>VLOOKUP("F"&amp;TEXT(M1650,"0"),Punten!$A$2:$E$158,5,FALSE)</f>
        <v>0</v>
      </c>
      <c r="V1650">
        <f t="shared" si="156"/>
        <v>0</v>
      </c>
      <c r="W1650" t="str">
        <f t="shared" si="154"/>
        <v/>
      </c>
      <c r="X1650">
        <f t="shared" si="157"/>
        <v>918</v>
      </c>
      <c r="Y1650" t="e">
        <f>VLOOKUP(A1650,Klasses!$A$2:$B$100,2,FALSE)</f>
        <v>#N/A</v>
      </c>
      <c r="Z1650" t="s">
        <v>198</v>
      </c>
      <c r="AA1650">
        <f t="shared" ref="AA1650:AA1707" si="158">F1650</f>
        <v>0</v>
      </c>
      <c r="AB1650">
        <f t="shared" si="155"/>
        <v>0</v>
      </c>
    </row>
    <row r="1651" spans="15:28" x14ac:dyDescent="0.25">
      <c r="O1651">
        <f t="shared" si="153"/>
        <v>0</v>
      </c>
      <c r="P1651">
        <f>VLOOKUP("M"&amp;TEXT(G1651,"0"),Punten!$A$1:$E$37,5,FALSE)</f>
        <v>0</v>
      </c>
      <c r="Q1651">
        <f>VLOOKUP("M"&amp;TEXT(H1651,"0"),Punten!$A$1:$E$37,5,FALSE)</f>
        <v>0</v>
      </c>
      <c r="R1651">
        <f>VLOOKUP("M"&amp;TEXT(I1651,"0"),Punten!$A$1:$E$37,5,FALSE)</f>
        <v>0</v>
      </c>
      <c r="S1651">
        <f>VLOOKUP("K"&amp;TEXT(M1651,"0"),Punten!$A$1:$E$37,5,FALSE)</f>
        <v>0</v>
      </c>
      <c r="T1651">
        <f>VLOOKUP("H"&amp;TEXT(L1651,"0"),Punten!$A$1:$E$37,5,FALSE)</f>
        <v>0</v>
      </c>
      <c r="U1651">
        <f>VLOOKUP("F"&amp;TEXT(M1651,"0"),Punten!$A$2:$E$158,5,FALSE)</f>
        <v>0</v>
      </c>
      <c r="V1651">
        <f t="shared" si="156"/>
        <v>0</v>
      </c>
      <c r="W1651" t="str">
        <f t="shared" si="154"/>
        <v/>
      </c>
      <c r="X1651">
        <f t="shared" si="157"/>
        <v>919</v>
      </c>
      <c r="Y1651" t="e">
        <f>VLOOKUP(A1651,Klasses!$A$2:$B$100,2,FALSE)</f>
        <v>#N/A</v>
      </c>
      <c r="Z1651" t="s">
        <v>198</v>
      </c>
      <c r="AA1651">
        <f t="shared" si="158"/>
        <v>0</v>
      </c>
      <c r="AB1651">
        <f t="shared" si="155"/>
        <v>0</v>
      </c>
    </row>
    <row r="1652" spans="15:28" x14ac:dyDescent="0.25">
      <c r="O1652">
        <f t="shared" si="153"/>
        <v>0</v>
      </c>
      <c r="P1652">
        <f>VLOOKUP("M"&amp;TEXT(G1652,"0"),Punten!$A$1:$E$37,5,FALSE)</f>
        <v>0</v>
      </c>
      <c r="Q1652">
        <f>VLOOKUP("M"&amp;TEXT(H1652,"0"),Punten!$A$1:$E$37,5,FALSE)</f>
        <v>0</v>
      </c>
      <c r="R1652">
        <f>VLOOKUP("M"&amp;TEXT(I1652,"0"),Punten!$A$1:$E$37,5,FALSE)</f>
        <v>0</v>
      </c>
      <c r="S1652">
        <f>VLOOKUP("K"&amp;TEXT(M1652,"0"),Punten!$A$1:$E$37,5,FALSE)</f>
        <v>0</v>
      </c>
      <c r="T1652">
        <f>VLOOKUP("H"&amp;TEXT(L1652,"0"),Punten!$A$1:$E$37,5,FALSE)</f>
        <v>0</v>
      </c>
      <c r="U1652">
        <f>VLOOKUP("F"&amp;TEXT(M1652,"0"),Punten!$A$2:$E$158,5,FALSE)</f>
        <v>0</v>
      </c>
      <c r="V1652">
        <f t="shared" si="156"/>
        <v>0</v>
      </c>
      <c r="W1652" t="str">
        <f t="shared" si="154"/>
        <v/>
      </c>
      <c r="X1652">
        <f t="shared" si="157"/>
        <v>920</v>
      </c>
      <c r="Y1652" t="e">
        <f>VLOOKUP(A1652,Klasses!$A$2:$B$100,2,FALSE)</f>
        <v>#N/A</v>
      </c>
      <c r="Z1652" t="s">
        <v>198</v>
      </c>
      <c r="AA1652">
        <f t="shared" si="158"/>
        <v>0</v>
      </c>
      <c r="AB1652">
        <f t="shared" si="155"/>
        <v>0</v>
      </c>
    </row>
    <row r="1653" spans="15:28" x14ac:dyDescent="0.25">
      <c r="O1653">
        <f t="shared" si="153"/>
        <v>0</v>
      </c>
      <c r="P1653">
        <f>VLOOKUP("M"&amp;TEXT(G1653,"0"),Punten!$A$1:$E$37,5,FALSE)</f>
        <v>0</v>
      </c>
      <c r="Q1653">
        <f>VLOOKUP("M"&amp;TEXT(H1653,"0"),Punten!$A$1:$E$37,5,FALSE)</f>
        <v>0</v>
      </c>
      <c r="R1653">
        <f>VLOOKUP("M"&amp;TEXT(I1653,"0"),Punten!$A$1:$E$37,5,FALSE)</f>
        <v>0</v>
      </c>
      <c r="S1653">
        <f>VLOOKUP("K"&amp;TEXT(M1653,"0"),Punten!$A$1:$E$37,5,FALSE)</f>
        <v>0</v>
      </c>
      <c r="T1653">
        <f>VLOOKUP("H"&amp;TEXT(L1653,"0"),Punten!$A$1:$E$37,5,FALSE)</f>
        <v>0</v>
      </c>
      <c r="U1653">
        <f>VLOOKUP("F"&amp;TEXT(M1653,"0"),Punten!$A$2:$E$158,5,FALSE)</f>
        <v>0</v>
      </c>
      <c r="V1653">
        <f t="shared" si="156"/>
        <v>0</v>
      </c>
      <c r="W1653" t="str">
        <f t="shared" si="154"/>
        <v/>
      </c>
      <c r="X1653">
        <f t="shared" si="157"/>
        <v>921</v>
      </c>
      <c r="Y1653" t="e">
        <f>VLOOKUP(A1653,Klasses!$A$2:$B$100,2,FALSE)</f>
        <v>#N/A</v>
      </c>
      <c r="Z1653" t="s">
        <v>198</v>
      </c>
      <c r="AA1653">
        <f t="shared" si="158"/>
        <v>0</v>
      </c>
      <c r="AB1653">
        <f t="shared" si="155"/>
        <v>0</v>
      </c>
    </row>
    <row r="1654" spans="15:28" x14ac:dyDescent="0.25">
      <c r="O1654">
        <f t="shared" si="153"/>
        <v>0</v>
      </c>
      <c r="P1654">
        <f>VLOOKUP("M"&amp;TEXT(G1654,"0"),Punten!$A$1:$E$37,5,FALSE)</f>
        <v>0</v>
      </c>
      <c r="Q1654">
        <f>VLOOKUP("M"&amp;TEXT(H1654,"0"),Punten!$A$1:$E$37,5,FALSE)</f>
        <v>0</v>
      </c>
      <c r="R1654">
        <f>VLOOKUP("M"&amp;TEXT(I1654,"0"),Punten!$A$1:$E$37,5,FALSE)</f>
        <v>0</v>
      </c>
      <c r="S1654">
        <f>VLOOKUP("K"&amp;TEXT(M1654,"0"),Punten!$A$1:$E$37,5,FALSE)</f>
        <v>0</v>
      </c>
      <c r="T1654">
        <f>VLOOKUP("H"&amp;TEXT(L1654,"0"),Punten!$A$1:$E$37,5,FALSE)</f>
        <v>0</v>
      </c>
      <c r="U1654">
        <f>VLOOKUP("F"&amp;TEXT(M1654,"0"),Punten!$A$2:$E$158,5,FALSE)</f>
        <v>0</v>
      </c>
      <c r="V1654">
        <f t="shared" si="156"/>
        <v>0</v>
      </c>
      <c r="W1654" t="str">
        <f t="shared" si="154"/>
        <v/>
      </c>
      <c r="X1654">
        <f t="shared" si="157"/>
        <v>922</v>
      </c>
      <c r="Y1654" t="e">
        <f>VLOOKUP(A1654,Klasses!$A$2:$B$100,2,FALSE)</f>
        <v>#N/A</v>
      </c>
      <c r="Z1654" t="s">
        <v>198</v>
      </c>
      <c r="AA1654">
        <f t="shared" si="158"/>
        <v>0</v>
      </c>
      <c r="AB1654">
        <f t="shared" si="155"/>
        <v>0</v>
      </c>
    </row>
    <row r="1655" spans="15:28" x14ac:dyDescent="0.25">
      <c r="O1655">
        <f t="shared" si="153"/>
        <v>0</v>
      </c>
      <c r="P1655">
        <f>VLOOKUP("M"&amp;TEXT(G1655,"0"),Punten!$A$1:$E$37,5,FALSE)</f>
        <v>0</v>
      </c>
      <c r="Q1655">
        <f>VLOOKUP("M"&amp;TEXT(H1655,"0"),Punten!$A$1:$E$37,5,FALSE)</f>
        <v>0</v>
      </c>
      <c r="R1655">
        <f>VLOOKUP("M"&amp;TEXT(I1655,"0"),Punten!$A$1:$E$37,5,FALSE)</f>
        <v>0</v>
      </c>
      <c r="S1655">
        <f>VLOOKUP("K"&amp;TEXT(M1655,"0"),Punten!$A$1:$E$37,5,FALSE)</f>
        <v>0</v>
      </c>
      <c r="T1655">
        <f>VLOOKUP("H"&amp;TEXT(L1655,"0"),Punten!$A$1:$E$37,5,FALSE)</f>
        <v>0</v>
      </c>
      <c r="U1655">
        <f>VLOOKUP("F"&amp;TEXT(M1655,"0"),Punten!$A$2:$E$158,5,FALSE)</f>
        <v>0</v>
      </c>
      <c r="V1655">
        <f t="shared" si="156"/>
        <v>0</v>
      </c>
      <c r="W1655" t="str">
        <f t="shared" si="154"/>
        <v/>
      </c>
      <c r="X1655">
        <f t="shared" si="157"/>
        <v>923</v>
      </c>
      <c r="Y1655" t="e">
        <f>VLOOKUP(A1655,Klasses!$A$2:$B$100,2,FALSE)</f>
        <v>#N/A</v>
      </c>
      <c r="Z1655" t="s">
        <v>198</v>
      </c>
      <c r="AA1655">
        <f t="shared" si="158"/>
        <v>0</v>
      </c>
      <c r="AB1655">
        <f t="shared" si="155"/>
        <v>0</v>
      </c>
    </row>
    <row r="1656" spans="15:28" x14ac:dyDescent="0.25">
      <c r="O1656">
        <f t="shared" si="153"/>
        <v>0</v>
      </c>
      <c r="P1656">
        <f>VLOOKUP("M"&amp;TEXT(G1656,"0"),Punten!$A$1:$E$37,5,FALSE)</f>
        <v>0</v>
      </c>
      <c r="Q1656">
        <f>VLOOKUP("M"&amp;TEXT(H1656,"0"),Punten!$A$1:$E$37,5,FALSE)</f>
        <v>0</v>
      </c>
      <c r="R1656">
        <f>VLOOKUP("M"&amp;TEXT(I1656,"0"),Punten!$A$1:$E$37,5,FALSE)</f>
        <v>0</v>
      </c>
      <c r="S1656">
        <f>VLOOKUP("K"&amp;TEXT(M1656,"0"),Punten!$A$1:$E$37,5,FALSE)</f>
        <v>0</v>
      </c>
      <c r="T1656">
        <f>VLOOKUP("H"&amp;TEXT(L1656,"0"),Punten!$A$1:$E$37,5,FALSE)</f>
        <v>0</v>
      </c>
      <c r="U1656">
        <f>VLOOKUP("F"&amp;TEXT(M1656,"0"),Punten!$A$2:$E$158,5,FALSE)</f>
        <v>0</v>
      </c>
      <c r="V1656">
        <f t="shared" si="156"/>
        <v>0</v>
      </c>
      <c r="W1656" t="str">
        <f t="shared" si="154"/>
        <v/>
      </c>
      <c r="X1656">
        <f t="shared" si="157"/>
        <v>924</v>
      </c>
      <c r="Y1656" t="e">
        <f>VLOOKUP(A1656,Klasses!$A$2:$B$100,2,FALSE)</f>
        <v>#N/A</v>
      </c>
      <c r="Z1656" t="s">
        <v>198</v>
      </c>
      <c r="AA1656">
        <f t="shared" si="158"/>
        <v>0</v>
      </c>
      <c r="AB1656">
        <f t="shared" si="155"/>
        <v>0</v>
      </c>
    </row>
    <row r="1657" spans="15:28" x14ac:dyDescent="0.25">
      <c r="O1657">
        <f t="shared" si="153"/>
        <v>0</v>
      </c>
      <c r="P1657">
        <f>VLOOKUP("M"&amp;TEXT(G1657,"0"),Punten!$A$1:$E$37,5,FALSE)</f>
        <v>0</v>
      </c>
      <c r="Q1657">
        <f>VLOOKUP("M"&amp;TEXT(H1657,"0"),Punten!$A$1:$E$37,5,FALSE)</f>
        <v>0</v>
      </c>
      <c r="R1657">
        <f>VLOOKUP("M"&amp;TEXT(I1657,"0"),Punten!$A$1:$E$37,5,FALSE)</f>
        <v>0</v>
      </c>
      <c r="S1657">
        <f>VLOOKUP("K"&amp;TEXT(M1657,"0"),Punten!$A$1:$E$37,5,FALSE)</f>
        <v>0</v>
      </c>
      <c r="T1657">
        <f>VLOOKUP("H"&amp;TEXT(L1657,"0"),Punten!$A$1:$E$37,5,FALSE)</f>
        <v>0</v>
      </c>
      <c r="U1657">
        <f>VLOOKUP("F"&amp;TEXT(M1657,"0"),Punten!$A$2:$E$158,5,FALSE)</f>
        <v>0</v>
      </c>
      <c r="V1657">
        <f t="shared" si="156"/>
        <v>0</v>
      </c>
      <c r="W1657" t="str">
        <f t="shared" si="154"/>
        <v/>
      </c>
      <c r="X1657">
        <f t="shared" si="157"/>
        <v>925</v>
      </c>
      <c r="Y1657" t="e">
        <f>VLOOKUP(A1657,Klasses!$A$2:$B$100,2,FALSE)</f>
        <v>#N/A</v>
      </c>
      <c r="Z1657" t="s">
        <v>198</v>
      </c>
      <c r="AA1657">
        <f t="shared" si="158"/>
        <v>0</v>
      </c>
      <c r="AB1657">
        <f t="shared" si="155"/>
        <v>0</v>
      </c>
    </row>
    <row r="1658" spans="15:28" x14ac:dyDescent="0.25">
      <c r="O1658">
        <f t="shared" si="153"/>
        <v>0</v>
      </c>
      <c r="P1658">
        <f>VLOOKUP("M"&amp;TEXT(G1658,"0"),Punten!$A$1:$E$37,5,FALSE)</f>
        <v>0</v>
      </c>
      <c r="Q1658">
        <f>VLOOKUP("M"&amp;TEXT(H1658,"0"),Punten!$A$1:$E$37,5,FALSE)</f>
        <v>0</v>
      </c>
      <c r="R1658">
        <f>VLOOKUP("M"&amp;TEXT(I1658,"0"),Punten!$A$1:$E$37,5,FALSE)</f>
        <v>0</v>
      </c>
      <c r="S1658">
        <f>VLOOKUP("K"&amp;TEXT(M1658,"0"),Punten!$A$1:$E$37,5,FALSE)</f>
        <v>0</v>
      </c>
      <c r="T1658">
        <f>VLOOKUP("H"&amp;TEXT(L1658,"0"),Punten!$A$1:$E$37,5,FALSE)</f>
        <v>0</v>
      </c>
      <c r="U1658">
        <f>VLOOKUP("F"&amp;TEXT(M1658,"0"),Punten!$A$2:$E$158,5,FALSE)</f>
        <v>0</v>
      </c>
      <c r="V1658">
        <f t="shared" si="156"/>
        <v>0</v>
      </c>
      <c r="W1658" t="str">
        <f t="shared" si="154"/>
        <v/>
      </c>
      <c r="X1658">
        <f t="shared" si="157"/>
        <v>926</v>
      </c>
      <c r="Y1658" t="e">
        <f>VLOOKUP(A1658,Klasses!$A$2:$B$100,2,FALSE)</f>
        <v>#N/A</v>
      </c>
      <c r="Z1658" t="s">
        <v>198</v>
      </c>
      <c r="AA1658">
        <f t="shared" si="158"/>
        <v>0</v>
      </c>
      <c r="AB1658">
        <f t="shared" si="155"/>
        <v>0</v>
      </c>
    </row>
    <row r="1659" spans="15:28" x14ac:dyDescent="0.25">
      <c r="O1659">
        <f t="shared" si="153"/>
        <v>0</v>
      </c>
      <c r="P1659">
        <f>VLOOKUP("M"&amp;TEXT(G1659,"0"),Punten!$A$1:$E$37,5,FALSE)</f>
        <v>0</v>
      </c>
      <c r="Q1659">
        <f>VLOOKUP("M"&amp;TEXT(H1659,"0"),Punten!$A$1:$E$37,5,FALSE)</f>
        <v>0</v>
      </c>
      <c r="R1659">
        <f>VLOOKUP("M"&amp;TEXT(I1659,"0"),Punten!$A$1:$E$37,5,FALSE)</f>
        <v>0</v>
      </c>
      <c r="S1659">
        <f>VLOOKUP("K"&amp;TEXT(M1659,"0"),Punten!$A$1:$E$37,5,FALSE)</f>
        <v>0</v>
      </c>
      <c r="T1659">
        <f>VLOOKUP("H"&amp;TEXT(L1659,"0"),Punten!$A$1:$E$37,5,FALSE)</f>
        <v>0</v>
      </c>
      <c r="U1659">
        <f>VLOOKUP("F"&amp;TEXT(M1659,"0"),Punten!$A$2:$E$158,5,FALSE)</f>
        <v>0</v>
      </c>
      <c r="V1659">
        <f t="shared" si="156"/>
        <v>0</v>
      </c>
      <c r="W1659" t="str">
        <f t="shared" si="154"/>
        <v/>
      </c>
      <c r="X1659">
        <f t="shared" si="157"/>
        <v>927</v>
      </c>
      <c r="Y1659" t="e">
        <f>VLOOKUP(A1659,Klasses!$A$2:$B$100,2,FALSE)</f>
        <v>#N/A</v>
      </c>
      <c r="Z1659" t="s">
        <v>198</v>
      </c>
      <c r="AA1659">
        <f t="shared" si="158"/>
        <v>0</v>
      </c>
      <c r="AB1659">
        <f t="shared" si="155"/>
        <v>0</v>
      </c>
    </row>
    <row r="1660" spans="15:28" x14ac:dyDescent="0.25">
      <c r="O1660">
        <f t="shared" si="153"/>
        <v>0</v>
      </c>
      <c r="P1660">
        <f>VLOOKUP("M"&amp;TEXT(G1660,"0"),Punten!$A$1:$E$37,5,FALSE)</f>
        <v>0</v>
      </c>
      <c r="Q1660">
        <f>VLOOKUP("M"&amp;TEXT(H1660,"0"),Punten!$A$1:$E$37,5,FALSE)</f>
        <v>0</v>
      </c>
      <c r="R1660">
        <f>VLOOKUP("M"&amp;TEXT(I1660,"0"),Punten!$A$1:$E$37,5,FALSE)</f>
        <v>0</v>
      </c>
      <c r="S1660">
        <f>VLOOKUP("K"&amp;TEXT(M1660,"0"),Punten!$A$1:$E$37,5,FALSE)</f>
        <v>0</v>
      </c>
      <c r="T1660">
        <f>VLOOKUP("H"&amp;TEXT(L1660,"0"),Punten!$A$1:$E$37,5,FALSE)</f>
        <v>0</v>
      </c>
      <c r="U1660">
        <f>VLOOKUP("F"&amp;TEXT(M1660,"0"),Punten!$A$2:$E$158,5,FALSE)</f>
        <v>0</v>
      </c>
      <c r="V1660">
        <f t="shared" si="156"/>
        <v>0</v>
      </c>
      <c r="W1660" t="str">
        <f t="shared" si="154"/>
        <v/>
      </c>
      <c r="X1660">
        <f t="shared" si="157"/>
        <v>928</v>
      </c>
      <c r="Y1660" t="e">
        <f>VLOOKUP(A1660,Klasses!$A$2:$B$100,2,FALSE)</f>
        <v>#N/A</v>
      </c>
      <c r="Z1660" t="s">
        <v>198</v>
      </c>
      <c r="AA1660">
        <f t="shared" si="158"/>
        <v>0</v>
      </c>
      <c r="AB1660">
        <f t="shared" si="155"/>
        <v>0</v>
      </c>
    </row>
    <row r="1661" spans="15:28" x14ac:dyDescent="0.25">
      <c r="O1661">
        <f t="shared" si="153"/>
        <v>0</v>
      </c>
      <c r="P1661">
        <f>VLOOKUP("M"&amp;TEXT(G1661,"0"),Punten!$A$1:$E$37,5,FALSE)</f>
        <v>0</v>
      </c>
      <c r="Q1661">
        <f>VLOOKUP("M"&amp;TEXT(H1661,"0"),Punten!$A$1:$E$37,5,FALSE)</f>
        <v>0</v>
      </c>
      <c r="R1661">
        <f>VLOOKUP("M"&amp;TEXT(I1661,"0"),Punten!$A$1:$E$37,5,FALSE)</f>
        <v>0</v>
      </c>
      <c r="S1661">
        <f>VLOOKUP("K"&amp;TEXT(M1661,"0"),Punten!$A$1:$E$37,5,FALSE)</f>
        <v>0</v>
      </c>
      <c r="T1661">
        <f>VLOOKUP("H"&amp;TEXT(L1661,"0"),Punten!$A$1:$E$37,5,FALSE)</f>
        <v>0</v>
      </c>
      <c r="U1661">
        <f>VLOOKUP("F"&amp;TEXT(M1661,"0"),Punten!$A$2:$E$158,5,FALSE)</f>
        <v>0</v>
      </c>
      <c r="V1661">
        <f t="shared" si="156"/>
        <v>0</v>
      </c>
      <c r="W1661" t="str">
        <f t="shared" si="154"/>
        <v/>
      </c>
      <c r="X1661">
        <f t="shared" si="157"/>
        <v>929</v>
      </c>
      <c r="Y1661" t="e">
        <f>VLOOKUP(A1661,Klasses!$A$2:$B$100,2,FALSE)</f>
        <v>#N/A</v>
      </c>
      <c r="Z1661" t="s">
        <v>198</v>
      </c>
      <c r="AA1661">
        <f t="shared" si="158"/>
        <v>0</v>
      </c>
      <c r="AB1661">
        <f t="shared" si="155"/>
        <v>0</v>
      </c>
    </row>
    <row r="1662" spans="15:28" x14ac:dyDescent="0.25">
      <c r="O1662">
        <f t="shared" si="153"/>
        <v>0</v>
      </c>
      <c r="P1662">
        <f>VLOOKUP("M"&amp;TEXT(G1662,"0"),Punten!$A$1:$E$37,5,FALSE)</f>
        <v>0</v>
      </c>
      <c r="Q1662">
        <f>VLOOKUP("M"&amp;TEXT(H1662,"0"),Punten!$A$1:$E$37,5,FALSE)</f>
        <v>0</v>
      </c>
      <c r="R1662">
        <f>VLOOKUP("M"&amp;TEXT(I1662,"0"),Punten!$A$1:$E$37,5,FALSE)</f>
        <v>0</v>
      </c>
      <c r="S1662">
        <f>VLOOKUP("K"&amp;TEXT(M1662,"0"),Punten!$A$1:$E$37,5,FALSE)</f>
        <v>0</v>
      </c>
      <c r="T1662">
        <f>VLOOKUP("H"&amp;TEXT(L1662,"0"),Punten!$A$1:$E$37,5,FALSE)</f>
        <v>0</v>
      </c>
      <c r="U1662">
        <f>VLOOKUP("F"&amp;TEXT(M1662,"0"),Punten!$A$2:$E$158,5,FALSE)</f>
        <v>0</v>
      </c>
      <c r="V1662">
        <f t="shared" si="156"/>
        <v>0</v>
      </c>
      <c r="W1662" t="str">
        <f t="shared" si="154"/>
        <v/>
      </c>
      <c r="X1662">
        <f t="shared" si="157"/>
        <v>930</v>
      </c>
      <c r="Y1662" t="e">
        <f>VLOOKUP(A1662,Klasses!$A$2:$B$100,2,FALSE)</f>
        <v>#N/A</v>
      </c>
      <c r="Z1662" t="s">
        <v>198</v>
      </c>
      <c r="AA1662">
        <f t="shared" si="158"/>
        <v>0</v>
      </c>
      <c r="AB1662">
        <f t="shared" si="155"/>
        <v>0</v>
      </c>
    </row>
    <row r="1663" spans="15:28" x14ac:dyDescent="0.25">
      <c r="O1663">
        <f t="shared" si="153"/>
        <v>0</v>
      </c>
      <c r="P1663">
        <f>VLOOKUP("M"&amp;TEXT(G1663,"0"),Punten!$A$1:$E$37,5,FALSE)</f>
        <v>0</v>
      </c>
      <c r="Q1663">
        <f>VLOOKUP("M"&amp;TEXT(H1663,"0"),Punten!$A$1:$E$37,5,FALSE)</f>
        <v>0</v>
      </c>
      <c r="R1663">
        <f>VLOOKUP("M"&amp;TEXT(I1663,"0"),Punten!$A$1:$E$37,5,FALSE)</f>
        <v>0</v>
      </c>
      <c r="S1663">
        <f>VLOOKUP("K"&amp;TEXT(M1663,"0"),Punten!$A$1:$E$37,5,FALSE)</f>
        <v>0</v>
      </c>
      <c r="T1663">
        <f>VLOOKUP("H"&amp;TEXT(L1663,"0"),Punten!$A$1:$E$37,5,FALSE)</f>
        <v>0</v>
      </c>
      <c r="U1663">
        <f>VLOOKUP("F"&amp;TEXT(M1663,"0"),Punten!$A$2:$E$158,5,FALSE)</f>
        <v>0</v>
      </c>
      <c r="V1663">
        <f t="shared" si="156"/>
        <v>0</v>
      </c>
      <c r="W1663" t="str">
        <f t="shared" si="154"/>
        <v/>
      </c>
      <c r="X1663">
        <f t="shared" si="157"/>
        <v>931</v>
      </c>
      <c r="Y1663" t="e">
        <f>VLOOKUP(A1663,Klasses!$A$2:$B$100,2,FALSE)</f>
        <v>#N/A</v>
      </c>
      <c r="Z1663" t="s">
        <v>198</v>
      </c>
      <c r="AA1663">
        <f t="shared" si="158"/>
        <v>0</v>
      </c>
      <c r="AB1663">
        <f t="shared" si="155"/>
        <v>0</v>
      </c>
    </row>
    <row r="1664" spans="15:28" x14ac:dyDescent="0.25">
      <c r="O1664">
        <f t="shared" si="153"/>
        <v>0</v>
      </c>
      <c r="P1664">
        <f>VLOOKUP("M"&amp;TEXT(G1664,"0"),Punten!$A$1:$E$37,5,FALSE)</f>
        <v>0</v>
      </c>
      <c r="Q1664">
        <f>VLOOKUP("M"&amp;TEXT(H1664,"0"),Punten!$A$1:$E$37,5,FALSE)</f>
        <v>0</v>
      </c>
      <c r="R1664">
        <f>VLOOKUP("M"&amp;TEXT(I1664,"0"),Punten!$A$1:$E$37,5,FALSE)</f>
        <v>0</v>
      </c>
      <c r="S1664">
        <f>VLOOKUP("K"&amp;TEXT(M1664,"0"),Punten!$A$1:$E$37,5,FALSE)</f>
        <v>0</v>
      </c>
      <c r="T1664">
        <f>VLOOKUP("H"&amp;TEXT(L1664,"0"),Punten!$A$1:$E$37,5,FALSE)</f>
        <v>0</v>
      </c>
      <c r="U1664">
        <f>VLOOKUP("F"&amp;TEXT(M1664,"0"),Punten!$A$2:$E$158,5,FALSE)</f>
        <v>0</v>
      </c>
      <c r="V1664">
        <f t="shared" si="156"/>
        <v>0</v>
      </c>
      <c r="W1664" t="str">
        <f t="shared" si="154"/>
        <v/>
      </c>
      <c r="X1664">
        <f t="shared" si="157"/>
        <v>932</v>
      </c>
      <c r="Y1664" t="e">
        <f>VLOOKUP(A1664,Klasses!$A$2:$B$100,2,FALSE)</f>
        <v>#N/A</v>
      </c>
      <c r="Z1664" t="s">
        <v>198</v>
      </c>
      <c r="AA1664">
        <f t="shared" si="158"/>
        <v>0</v>
      </c>
      <c r="AB1664">
        <f t="shared" si="155"/>
        <v>0</v>
      </c>
    </row>
    <row r="1665" spans="15:28" x14ac:dyDescent="0.25">
      <c r="O1665">
        <f t="shared" si="153"/>
        <v>0</v>
      </c>
      <c r="P1665">
        <f>VLOOKUP("M"&amp;TEXT(G1665,"0"),Punten!$A$1:$E$37,5,FALSE)</f>
        <v>0</v>
      </c>
      <c r="Q1665">
        <f>VLOOKUP("M"&amp;TEXT(H1665,"0"),Punten!$A$1:$E$37,5,FALSE)</f>
        <v>0</v>
      </c>
      <c r="R1665">
        <f>VLOOKUP("M"&amp;TEXT(I1665,"0"),Punten!$A$1:$E$37,5,FALSE)</f>
        <v>0</v>
      </c>
      <c r="S1665">
        <f>VLOOKUP("K"&amp;TEXT(M1665,"0"),Punten!$A$1:$E$37,5,FALSE)</f>
        <v>0</v>
      </c>
      <c r="T1665">
        <f>VLOOKUP("H"&amp;TEXT(L1665,"0"),Punten!$A$1:$E$37,5,FALSE)</f>
        <v>0</v>
      </c>
      <c r="U1665">
        <f>VLOOKUP("F"&amp;TEXT(M1665,"0"),Punten!$A$2:$E$158,5,FALSE)</f>
        <v>0</v>
      </c>
      <c r="V1665">
        <f t="shared" si="156"/>
        <v>0</v>
      </c>
      <c r="W1665" t="str">
        <f t="shared" si="154"/>
        <v/>
      </c>
      <c r="X1665">
        <f t="shared" si="157"/>
        <v>933</v>
      </c>
      <c r="Y1665" t="e">
        <f>VLOOKUP(A1665,Klasses!$A$2:$B$100,2,FALSE)</f>
        <v>#N/A</v>
      </c>
      <c r="Z1665" t="s">
        <v>198</v>
      </c>
      <c r="AA1665">
        <f t="shared" si="158"/>
        <v>0</v>
      </c>
      <c r="AB1665">
        <f t="shared" si="155"/>
        <v>0</v>
      </c>
    </row>
    <row r="1666" spans="15:28" x14ac:dyDescent="0.25">
      <c r="O1666">
        <f t="shared" ref="O1666:O1707" si="159">COUNTIF($W$2:$W$5,W1666)</f>
        <v>0</v>
      </c>
      <c r="P1666">
        <f>VLOOKUP("M"&amp;TEXT(G1666,"0"),Punten!$A$1:$E$37,5,FALSE)</f>
        <v>0</v>
      </c>
      <c r="Q1666">
        <f>VLOOKUP("M"&amp;TEXT(H1666,"0"),Punten!$A$1:$E$37,5,FALSE)</f>
        <v>0</v>
      </c>
      <c r="R1666">
        <f>VLOOKUP("M"&amp;TEXT(I1666,"0"),Punten!$A$1:$E$37,5,FALSE)</f>
        <v>0</v>
      </c>
      <c r="S1666">
        <f>VLOOKUP("K"&amp;TEXT(M1666,"0"),Punten!$A$1:$E$37,5,FALSE)</f>
        <v>0</v>
      </c>
      <c r="T1666">
        <f>VLOOKUP("H"&amp;TEXT(L1666,"0"),Punten!$A$1:$E$37,5,FALSE)</f>
        <v>0</v>
      </c>
      <c r="U1666">
        <f>VLOOKUP("F"&amp;TEXT(M1666,"0"),Punten!$A$2:$E$158,5,FALSE)</f>
        <v>0</v>
      </c>
      <c r="V1666">
        <f t="shared" si="156"/>
        <v>0</v>
      </c>
      <c r="W1666" t="str">
        <f t="shared" ref="W1666:W1707" si="160">N1666&amp;A1666</f>
        <v/>
      </c>
      <c r="X1666">
        <f t="shared" si="157"/>
        <v>934</v>
      </c>
      <c r="Y1666" t="e">
        <f>VLOOKUP(A1666,Klasses!$A$2:$B$100,2,FALSE)</f>
        <v>#N/A</v>
      </c>
      <c r="Z1666" t="s">
        <v>198</v>
      </c>
      <c r="AA1666">
        <f t="shared" si="158"/>
        <v>0</v>
      </c>
      <c r="AB1666">
        <f t="shared" ref="AB1666:AB1707" si="161">D1666</f>
        <v>0</v>
      </c>
    </row>
    <row r="1667" spans="15:28" x14ac:dyDescent="0.25">
      <c r="O1667">
        <f t="shared" si="159"/>
        <v>0</v>
      </c>
      <c r="P1667">
        <f>VLOOKUP("M"&amp;TEXT(G1667,"0"),Punten!$A$1:$E$37,5,FALSE)</f>
        <v>0</v>
      </c>
      <c r="Q1667">
        <f>VLOOKUP("M"&amp;TEXT(H1667,"0"),Punten!$A$1:$E$37,5,FALSE)</f>
        <v>0</v>
      </c>
      <c r="R1667">
        <f>VLOOKUP("M"&amp;TEXT(I1667,"0"),Punten!$A$1:$E$37,5,FALSE)</f>
        <v>0</v>
      </c>
      <c r="S1667">
        <f>VLOOKUP("K"&amp;TEXT(M1667,"0"),Punten!$A$1:$E$37,5,FALSE)</f>
        <v>0</v>
      </c>
      <c r="T1667">
        <f>VLOOKUP("H"&amp;TEXT(L1667,"0"),Punten!$A$1:$E$37,5,FALSE)</f>
        <v>0</v>
      </c>
      <c r="U1667">
        <f>VLOOKUP("F"&amp;TEXT(M1667,"0"),Punten!$A$2:$E$158,5,FALSE)</f>
        <v>0</v>
      </c>
      <c r="V1667">
        <f t="shared" si="156"/>
        <v>0</v>
      </c>
      <c r="W1667" t="str">
        <f t="shared" si="160"/>
        <v/>
      </c>
      <c r="X1667">
        <f t="shared" si="157"/>
        <v>935</v>
      </c>
      <c r="Y1667" t="e">
        <f>VLOOKUP(A1667,Klasses!$A$2:$B$100,2,FALSE)</f>
        <v>#N/A</v>
      </c>
      <c r="Z1667" t="s">
        <v>198</v>
      </c>
      <c r="AA1667">
        <f t="shared" si="158"/>
        <v>0</v>
      </c>
      <c r="AB1667">
        <f t="shared" si="161"/>
        <v>0</v>
      </c>
    </row>
    <row r="1668" spans="15:28" x14ac:dyDescent="0.25">
      <c r="O1668">
        <f t="shared" si="159"/>
        <v>0</v>
      </c>
      <c r="P1668">
        <f>VLOOKUP("M"&amp;TEXT(G1668,"0"),Punten!$A$1:$E$37,5,FALSE)</f>
        <v>0</v>
      </c>
      <c r="Q1668">
        <f>VLOOKUP("M"&amp;TEXT(H1668,"0"),Punten!$A$1:$E$37,5,FALSE)</f>
        <v>0</v>
      </c>
      <c r="R1668">
        <f>VLOOKUP("M"&amp;TEXT(I1668,"0"),Punten!$A$1:$E$37,5,FALSE)</f>
        <v>0</v>
      </c>
      <c r="S1668">
        <f>VLOOKUP("K"&amp;TEXT(M1668,"0"),Punten!$A$1:$E$37,5,FALSE)</f>
        <v>0</v>
      </c>
      <c r="T1668">
        <f>VLOOKUP("H"&amp;TEXT(L1668,"0"),Punten!$A$1:$E$37,5,FALSE)</f>
        <v>0</v>
      </c>
      <c r="U1668">
        <f>VLOOKUP("F"&amp;TEXT(M1668,"0"),Punten!$A$2:$E$158,5,FALSE)</f>
        <v>0</v>
      </c>
      <c r="V1668">
        <f t="shared" si="156"/>
        <v>0</v>
      </c>
      <c r="W1668" t="str">
        <f t="shared" si="160"/>
        <v/>
      </c>
      <c r="X1668">
        <f t="shared" si="157"/>
        <v>936</v>
      </c>
      <c r="Y1668" t="e">
        <f>VLOOKUP(A1668,Klasses!$A$2:$B$100,2,FALSE)</f>
        <v>#N/A</v>
      </c>
      <c r="Z1668" t="s">
        <v>198</v>
      </c>
      <c r="AA1668">
        <f t="shared" si="158"/>
        <v>0</v>
      </c>
      <c r="AB1668">
        <f t="shared" si="161"/>
        <v>0</v>
      </c>
    </row>
    <row r="1669" spans="15:28" x14ac:dyDescent="0.25">
      <c r="O1669">
        <f t="shared" si="159"/>
        <v>0</v>
      </c>
      <c r="P1669">
        <f>VLOOKUP("M"&amp;TEXT(G1669,"0"),Punten!$A$1:$E$37,5,FALSE)</f>
        <v>0</v>
      </c>
      <c r="Q1669">
        <f>VLOOKUP("M"&amp;TEXT(H1669,"0"),Punten!$A$1:$E$37,5,FALSE)</f>
        <v>0</v>
      </c>
      <c r="R1669">
        <f>VLOOKUP("M"&amp;TEXT(I1669,"0"),Punten!$A$1:$E$37,5,FALSE)</f>
        <v>0</v>
      </c>
      <c r="S1669">
        <f>VLOOKUP("K"&amp;TEXT(M1669,"0"),Punten!$A$1:$E$37,5,FALSE)</f>
        <v>0</v>
      </c>
      <c r="T1669">
        <f>VLOOKUP("H"&amp;TEXT(L1669,"0"),Punten!$A$1:$E$37,5,FALSE)</f>
        <v>0</v>
      </c>
      <c r="U1669">
        <f>VLOOKUP("F"&amp;TEXT(M1669,"0"),Punten!$A$2:$E$158,5,FALSE)</f>
        <v>0</v>
      </c>
      <c r="V1669">
        <f t="shared" si="156"/>
        <v>0</v>
      </c>
      <c r="W1669" t="str">
        <f t="shared" si="160"/>
        <v/>
      </c>
      <c r="X1669">
        <f t="shared" si="157"/>
        <v>937</v>
      </c>
      <c r="Y1669" t="e">
        <f>VLOOKUP(A1669,Klasses!$A$2:$B$100,2,FALSE)</f>
        <v>#N/A</v>
      </c>
      <c r="Z1669" t="s">
        <v>198</v>
      </c>
      <c r="AA1669">
        <f t="shared" si="158"/>
        <v>0</v>
      </c>
      <c r="AB1669">
        <f t="shared" si="161"/>
        <v>0</v>
      </c>
    </row>
    <row r="1670" spans="15:28" x14ac:dyDescent="0.25">
      <c r="O1670">
        <f t="shared" si="159"/>
        <v>0</v>
      </c>
      <c r="P1670">
        <f>VLOOKUP("M"&amp;TEXT(G1670,"0"),Punten!$A$1:$E$37,5,FALSE)</f>
        <v>0</v>
      </c>
      <c r="Q1670">
        <f>VLOOKUP("M"&amp;TEXT(H1670,"0"),Punten!$A$1:$E$37,5,FALSE)</f>
        <v>0</v>
      </c>
      <c r="R1670">
        <f>VLOOKUP("M"&amp;TEXT(I1670,"0"),Punten!$A$1:$E$37,5,FALSE)</f>
        <v>0</v>
      </c>
      <c r="S1670">
        <f>VLOOKUP("K"&amp;TEXT(M1670,"0"),Punten!$A$1:$E$37,5,FALSE)</f>
        <v>0</v>
      </c>
      <c r="T1670">
        <f>VLOOKUP("H"&amp;TEXT(L1670,"0"),Punten!$A$1:$E$37,5,FALSE)</f>
        <v>0</v>
      </c>
      <c r="U1670">
        <f>VLOOKUP("F"&amp;TEXT(M1670,"0"),Punten!$A$2:$E$158,5,FALSE)</f>
        <v>0</v>
      </c>
      <c r="V1670">
        <f t="shared" si="156"/>
        <v>0</v>
      </c>
      <c r="W1670" t="str">
        <f t="shared" si="160"/>
        <v/>
      </c>
      <c r="X1670">
        <f t="shared" si="157"/>
        <v>938</v>
      </c>
      <c r="Y1670" t="e">
        <f>VLOOKUP(A1670,Klasses!$A$2:$B$100,2,FALSE)</f>
        <v>#N/A</v>
      </c>
      <c r="Z1670" t="s">
        <v>198</v>
      </c>
      <c r="AA1670">
        <f t="shared" si="158"/>
        <v>0</v>
      </c>
      <c r="AB1670">
        <f t="shared" si="161"/>
        <v>0</v>
      </c>
    </row>
    <row r="1671" spans="15:28" x14ac:dyDescent="0.25">
      <c r="O1671">
        <f t="shared" si="159"/>
        <v>0</v>
      </c>
      <c r="P1671">
        <f>VLOOKUP("M"&amp;TEXT(G1671,"0"),Punten!$A$1:$E$37,5,FALSE)</f>
        <v>0</v>
      </c>
      <c r="Q1671">
        <f>VLOOKUP("M"&amp;TEXT(H1671,"0"),Punten!$A$1:$E$37,5,FALSE)</f>
        <v>0</v>
      </c>
      <c r="R1671">
        <f>VLOOKUP("M"&amp;TEXT(I1671,"0"),Punten!$A$1:$E$37,5,FALSE)</f>
        <v>0</v>
      </c>
      <c r="S1671">
        <f>VLOOKUP("K"&amp;TEXT(M1671,"0"),Punten!$A$1:$E$37,5,FALSE)</f>
        <v>0</v>
      </c>
      <c r="T1671">
        <f>VLOOKUP("H"&amp;TEXT(L1671,"0"),Punten!$A$1:$E$37,5,FALSE)</f>
        <v>0</v>
      </c>
      <c r="U1671">
        <f>VLOOKUP("F"&amp;TEXT(M1671,"0"),Punten!$A$2:$E$158,5,FALSE)</f>
        <v>0</v>
      </c>
      <c r="V1671">
        <f t="shared" si="156"/>
        <v>0</v>
      </c>
      <c r="W1671" t="str">
        <f t="shared" si="160"/>
        <v/>
      </c>
      <c r="X1671">
        <f t="shared" si="157"/>
        <v>939</v>
      </c>
      <c r="Y1671" t="e">
        <f>VLOOKUP(A1671,Klasses!$A$2:$B$100,2,FALSE)</f>
        <v>#N/A</v>
      </c>
      <c r="Z1671" t="s">
        <v>198</v>
      </c>
      <c r="AA1671">
        <f t="shared" si="158"/>
        <v>0</v>
      </c>
      <c r="AB1671">
        <f t="shared" si="161"/>
        <v>0</v>
      </c>
    </row>
    <row r="1672" spans="15:28" x14ac:dyDescent="0.25">
      <c r="O1672">
        <f t="shared" si="159"/>
        <v>0</v>
      </c>
      <c r="P1672">
        <f>VLOOKUP("M"&amp;TEXT(G1672,"0"),Punten!$A$1:$E$37,5,FALSE)</f>
        <v>0</v>
      </c>
      <c r="Q1672">
        <f>VLOOKUP("M"&amp;TEXT(H1672,"0"),Punten!$A$1:$E$37,5,FALSE)</f>
        <v>0</v>
      </c>
      <c r="R1672">
        <f>VLOOKUP("M"&amp;TEXT(I1672,"0"),Punten!$A$1:$E$37,5,FALSE)</f>
        <v>0</v>
      </c>
      <c r="S1672">
        <f>VLOOKUP("K"&amp;TEXT(M1672,"0"),Punten!$A$1:$E$37,5,FALSE)</f>
        <v>0</v>
      </c>
      <c r="T1672">
        <f>VLOOKUP("H"&amp;TEXT(L1672,"0"),Punten!$A$1:$E$37,5,FALSE)</f>
        <v>0</v>
      </c>
      <c r="U1672">
        <f>VLOOKUP("F"&amp;TEXT(M1672,"0"),Punten!$A$2:$E$158,5,FALSE)</f>
        <v>0</v>
      </c>
      <c r="V1672">
        <f t="shared" si="156"/>
        <v>0</v>
      </c>
      <c r="W1672" t="str">
        <f t="shared" si="160"/>
        <v/>
      </c>
      <c r="X1672">
        <f t="shared" si="157"/>
        <v>940</v>
      </c>
      <c r="Y1672" t="e">
        <f>VLOOKUP(A1672,Klasses!$A$2:$B$100,2,FALSE)</f>
        <v>#N/A</v>
      </c>
      <c r="Z1672" t="s">
        <v>198</v>
      </c>
      <c r="AA1672">
        <f t="shared" si="158"/>
        <v>0</v>
      </c>
      <c r="AB1672">
        <f t="shared" si="161"/>
        <v>0</v>
      </c>
    </row>
    <row r="1673" spans="15:28" x14ac:dyDescent="0.25">
      <c r="O1673">
        <f t="shared" si="159"/>
        <v>0</v>
      </c>
      <c r="P1673">
        <f>VLOOKUP("M"&amp;TEXT(G1673,"0"),Punten!$A$1:$E$37,5,FALSE)</f>
        <v>0</v>
      </c>
      <c r="Q1673">
        <f>VLOOKUP("M"&amp;TEXT(H1673,"0"),Punten!$A$1:$E$37,5,FALSE)</f>
        <v>0</v>
      </c>
      <c r="R1673">
        <f>VLOOKUP("M"&amp;TEXT(I1673,"0"),Punten!$A$1:$E$37,5,FALSE)</f>
        <v>0</v>
      </c>
      <c r="S1673">
        <f>VLOOKUP("K"&amp;TEXT(M1673,"0"),Punten!$A$1:$E$37,5,FALSE)</f>
        <v>0</v>
      </c>
      <c r="T1673">
        <f>VLOOKUP("H"&amp;TEXT(L1673,"0"),Punten!$A$1:$E$37,5,FALSE)</f>
        <v>0</v>
      </c>
      <c r="U1673">
        <f>VLOOKUP("F"&amp;TEXT(M1673,"0"),Punten!$A$2:$E$158,5,FALSE)</f>
        <v>0</v>
      </c>
      <c r="V1673">
        <f t="shared" si="156"/>
        <v>0</v>
      </c>
      <c r="W1673" t="str">
        <f t="shared" si="160"/>
        <v/>
      </c>
      <c r="X1673">
        <f t="shared" si="157"/>
        <v>941</v>
      </c>
      <c r="Y1673" t="e">
        <f>VLOOKUP(A1673,Klasses!$A$2:$B$100,2,FALSE)</f>
        <v>#N/A</v>
      </c>
      <c r="Z1673" t="s">
        <v>198</v>
      </c>
      <c r="AA1673">
        <f t="shared" si="158"/>
        <v>0</v>
      </c>
      <c r="AB1673">
        <f t="shared" si="161"/>
        <v>0</v>
      </c>
    </row>
    <row r="1674" spans="15:28" x14ac:dyDescent="0.25">
      <c r="O1674">
        <f t="shared" si="159"/>
        <v>0</v>
      </c>
      <c r="P1674">
        <f>VLOOKUP("M"&amp;TEXT(G1674,"0"),Punten!$A$1:$E$37,5,FALSE)</f>
        <v>0</v>
      </c>
      <c r="Q1674">
        <f>VLOOKUP("M"&amp;TEXT(H1674,"0"),Punten!$A$1:$E$37,5,FALSE)</f>
        <v>0</v>
      </c>
      <c r="R1674">
        <f>VLOOKUP("M"&amp;TEXT(I1674,"0"),Punten!$A$1:$E$37,5,FALSE)</f>
        <v>0</v>
      </c>
      <c r="S1674">
        <f>VLOOKUP("K"&amp;TEXT(M1674,"0"),Punten!$A$1:$E$37,5,FALSE)</f>
        <v>0</v>
      </c>
      <c r="T1674">
        <f>VLOOKUP("H"&amp;TEXT(L1674,"0"),Punten!$A$1:$E$37,5,FALSE)</f>
        <v>0</v>
      </c>
      <c r="U1674">
        <f>VLOOKUP("F"&amp;TEXT(M1674,"0"),Punten!$A$2:$E$158,5,FALSE)</f>
        <v>0</v>
      </c>
      <c r="V1674">
        <f t="shared" si="156"/>
        <v>0</v>
      </c>
      <c r="W1674" t="str">
        <f t="shared" si="160"/>
        <v/>
      </c>
      <c r="X1674">
        <f t="shared" si="157"/>
        <v>942</v>
      </c>
      <c r="Y1674" t="e">
        <f>VLOOKUP(A1674,Klasses!$A$2:$B$100,2,FALSE)</f>
        <v>#N/A</v>
      </c>
      <c r="Z1674" t="s">
        <v>198</v>
      </c>
      <c r="AA1674">
        <f t="shared" si="158"/>
        <v>0</v>
      </c>
      <c r="AB1674">
        <f t="shared" si="161"/>
        <v>0</v>
      </c>
    </row>
    <row r="1675" spans="15:28" x14ac:dyDescent="0.25">
      <c r="O1675">
        <f t="shared" si="159"/>
        <v>0</v>
      </c>
      <c r="P1675">
        <f>VLOOKUP("M"&amp;TEXT(G1675,"0"),Punten!$A$1:$E$37,5,FALSE)</f>
        <v>0</v>
      </c>
      <c r="Q1675">
        <f>VLOOKUP("M"&amp;TEXT(H1675,"0"),Punten!$A$1:$E$37,5,FALSE)</f>
        <v>0</v>
      </c>
      <c r="R1675">
        <f>VLOOKUP("M"&amp;TEXT(I1675,"0"),Punten!$A$1:$E$37,5,FALSE)</f>
        <v>0</v>
      </c>
      <c r="S1675">
        <f>VLOOKUP("K"&amp;TEXT(M1675,"0"),Punten!$A$1:$E$37,5,FALSE)</f>
        <v>0</v>
      </c>
      <c r="T1675">
        <f>VLOOKUP("H"&amp;TEXT(L1675,"0"),Punten!$A$1:$E$37,5,FALSE)</f>
        <v>0</v>
      </c>
      <c r="U1675">
        <f>VLOOKUP("F"&amp;TEXT(M1675,"0"),Punten!$A$2:$E$158,5,FALSE)</f>
        <v>0</v>
      </c>
      <c r="V1675">
        <f t="shared" si="156"/>
        <v>0</v>
      </c>
      <c r="W1675" t="str">
        <f t="shared" si="160"/>
        <v/>
      </c>
      <c r="X1675">
        <f t="shared" si="157"/>
        <v>943</v>
      </c>
      <c r="Y1675" t="e">
        <f>VLOOKUP(A1675,Klasses!$A$2:$B$100,2,FALSE)</f>
        <v>#N/A</v>
      </c>
      <c r="Z1675" t="s">
        <v>198</v>
      </c>
      <c r="AA1675">
        <f t="shared" si="158"/>
        <v>0</v>
      </c>
      <c r="AB1675">
        <f t="shared" si="161"/>
        <v>0</v>
      </c>
    </row>
    <row r="1676" spans="15:28" x14ac:dyDescent="0.25">
      <c r="O1676">
        <f t="shared" si="159"/>
        <v>0</v>
      </c>
      <c r="P1676">
        <f>VLOOKUP("M"&amp;TEXT(G1676,"0"),Punten!$A$1:$E$37,5,FALSE)</f>
        <v>0</v>
      </c>
      <c r="Q1676">
        <f>VLOOKUP("M"&amp;TEXT(H1676,"0"),Punten!$A$1:$E$37,5,FALSE)</f>
        <v>0</v>
      </c>
      <c r="R1676">
        <f>VLOOKUP("M"&amp;TEXT(I1676,"0"),Punten!$A$1:$E$37,5,FALSE)</f>
        <v>0</v>
      </c>
      <c r="S1676">
        <f>VLOOKUP("K"&amp;TEXT(M1676,"0"),Punten!$A$1:$E$37,5,FALSE)</f>
        <v>0</v>
      </c>
      <c r="T1676">
        <f>VLOOKUP("H"&amp;TEXT(L1676,"0"),Punten!$A$1:$E$37,5,FALSE)</f>
        <v>0</v>
      </c>
      <c r="U1676">
        <f>VLOOKUP("F"&amp;TEXT(M1676,"0"),Punten!$A$2:$E$158,5,FALSE)</f>
        <v>0</v>
      </c>
      <c r="V1676">
        <f t="shared" si="156"/>
        <v>0</v>
      </c>
      <c r="W1676" t="str">
        <f t="shared" si="160"/>
        <v/>
      </c>
      <c r="X1676">
        <f t="shared" si="157"/>
        <v>944</v>
      </c>
      <c r="Y1676" t="e">
        <f>VLOOKUP(A1676,Klasses!$A$2:$B$100,2,FALSE)</f>
        <v>#N/A</v>
      </c>
      <c r="Z1676" t="s">
        <v>198</v>
      </c>
      <c r="AA1676">
        <f t="shared" si="158"/>
        <v>0</v>
      </c>
      <c r="AB1676">
        <f t="shared" si="161"/>
        <v>0</v>
      </c>
    </row>
    <row r="1677" spans="15:28" x14ac:dyDescent="0.25">
      <c r="O1677">
        <f t="shared" si="159"/>
        <v>0</v>
      </c>
      <c r="P1677">
        <f>VLOOKUP("M"&amp;TEXT(G1677,"0"),Punten!$A$1:$E$37,5,FALSE)</f>
        <v>0</v>
      </c>
      <c r="Q1677">
        <f>VLOOKUP("M"&amp;TEXT(H1677,"0"),Punten!$A$1:$E$37,5,FALSE)</f>
        <v>0</v>
      </c>
      <c r="R1677">
        <f>VLOOKUP("M"&amp;TEXT(I1677,"0"),Punten!$A$1:$E$37,5,FALSE)</f>
        <v>0</v>
      </c>
      <c r="S1677">
        <f>VLOOKUP("K"&amp;TEXT(M1677,"0"),Punten!$A$1:$E$37,5,FALSE)</f>
        <v>0</v>
      </c>
      <c r="T1677">
        <f>VLOOKUP("H"&amp;TEXT(L1677,"0"),Punten!$A$1:$E$37,5,FALSE)</f>
        <v>0</v>
      </c>
      <c r="U1677">
        <f>VLOOKUP("F"&amp;TEXT(M1677,"0"),Punten!$A$2:$E$158,5,FALSE)</f>
        <v>0</v>
      </c>
      <c r="V1677">
        <f t="shared" si="156"/>
        <v>0</v>
      </c>
      <c r="W1677" t="str">
        <f t="shared" si="160"/>
        <v/>
      </c>
      <c r="X1677">
        <f t="shared" si="157"/>
        <v>945</v>
      </c>
      <c r="Y1677" t="e">
        <f>VLOOKUP(A1677,Klasses!$A$2:$B$100,2,FALSE)</f>
        <v>#N/A</v>
      </c>
      <c r="Z1677" t="s">
        <v>198</v>
      </c>
      <c r="AA1677">
        <f t="shared" si="158"/>
        <v>0</v>
      </c>
      <c r="AB1677">
        <f t="shared" si="161"/>
        <v>0</v>
      </c>
    </row>
    <row r="1678" spans="15:28" x14ac:dyDescent="0.25">
      <c r="O1678">
        <f t="shared" si="159"/>
        <v>0</v>
      </c>
      <c r="P1678">
        <f>VLOOKUP("M"&amp;TEXT(G1678,"0"),Punten!$A$1:$E$37,5,FALSE)</f>
        <v>0</v>
      </c>
      <c r="Q1678">
        <f>VLOOKUP("M"&amp;TEXT(H1678,"0"),Punten!$A$1:$E$37,5,FALSE)</f>
        <v>0</v>
      </c>
      <c r="R1678">
        <f>VLOOKUP("M"&amp;TEXT(I1678,"0"),Punten!$A$1:$E$37,5,FALSE)</f>
        <v>0</v>
      </c>
      <c r="S1678">
        <f>VLOOKUP("K"&amp;TEXT(M1678,"0"),Punten!$A$1:$E$37,5,FALSE)</f>
        <v>0</v>
      </c>
      <c r="T1678">
        <f>VLOOKUP("H"&amp;TEXT(L1678,"0"),Punten!$A$1:$E$37,5,FALSE)</f>
        <v>0</v>
      </c>
      <c r="U1678">
        <f>VLOOKUP("F"&amp;TEXT(M1678,"0"),Punten!$A$2:$E$158,5,FALSE)</f>
        <v>0</v>
      </c>
      <c r="V1678">
        <f t="shared" si="156"/>
        <v>0</v>
      </c>
      <c r="W1678" t="str">
        <f t="shared" si="160"/>
        <v/>
      </c>
      <c r="X1678">
        <f t="shared" si="157"/>
        <v>946</v>
      </c>
      <c r="Y1678" t="e">
        <f>VLOOKUP(A1678,Klasses!$A$2:$B$100,2,FALSE)</f>
        <v>#N/A</v>
      </c>
      <c r="Z1678" t="s">
        <v>198</v>
      </c>
      <c r="AA1678">
        <f t="shared" si="158"/>
        <v>0</v>
      </c>
      <c r="AB1678">
        <f t="shared" si="161"/>
        <v>0</v>
      </c>
    </row>
    <row r="1679" spans="15:28" x14ac:dyDescent="0.25">
      <c r="O1679">
        <f t="shared" si="159"/>
        <v>0</v>
      </c>
      <c r="P1679">
        <f>VLOOKUP("M"&amp;TEXT(G1679,"0"),Punten!$A$1:$E$37,5,FALSE)</f>
        <v>0</v>
      </c>
      <c r="Q1679">
        <f>VLOOKUP("M"&amp;TEXT(H1679,"0"),Punten!$A$1:$E$37,5,FALSE)</f>
        <v>0</v>
      </c>
      <c r="R1679">
        <f>VLOOKUP("M"&amp;TEXT(I1679,"0"),Punten!$A$1:$E$37,5,FALSE)</f>
        <v>0</v>
      </c>
      <c r="S1679">
        <f>VLOOKUP("K"&amp;TEXT(M1679,"0"),Punten!$A$1:$E$37,5,FALSE)</f>
        <v>0</v>
      </c>
      <c r="T1679">
        <f>VLOOKUP("H"&amp;TEXT(L1679,"0"),Punten!$A$1:$E$37,5,FALSE)</f>
        <v>0</v>
      </c>
      <c r="U1679">
        <f>VLOOKUP("F"&amp;TEXT(M1679,"0"),Punten!$A$2:$E$158,5,FALSE)</f>
        <v>0</v>
      </c>
      <c r="V1679">
        <f t="shared" si="156"/>
        <v>0</v>
      </c>
      <c r="W1679" t="str">
        <f t="shared" si="160"/>
        <v/>
      </c>
      <c r="X1679">
        <f t="shared" si="157"/>
        <v>947</v>
      </c>
      <c r="Y1679" t="e">
        <f>VLOOKUP(A1679,Klasses!$A$2:$B$100,2,FALSE)</f>
        <v>#N/A</v>
      </c>
      <c r="Z1679" t="s">
        <v>198</v>
      </c>
      <c r="AA1679">
        <f t="shared" si="158"/>
        <v>0</v>
      </c>
      <c r="AB1679">
        <f t="shared" si="161"/>
        <v>0</v>
      </c>
    </row>
    <row r="1680" spans="15:28" x14ac:dyDescent="0.25">
      <c r="O1680">
        <f t="shared" si="159"/>
        <v>0</v>
      </c>
      <c r="P1680">
        <f>VLOOKUP("M"&amp;TEXT(G1680,"0"),Punten!$A$1:$E$37,5,FALSE)</f>
        <v>0</v>
      </c>
      <c r="Q1680">
        <f>VLOOKUP("M"&amp;TEXT(H1680,"0"),Punten!$A$1:$E$37,5,FALSE)</f>
        <v>0</v>
      </c>
      <c r="R1680">
        <f>VLOOKUP("M"&amp;TEXT(I1680,"0"),Punten!$A$1:$E$37,5,FALSE)</f>
        <v>0</v>
      </c>
      <c r="S1680">
        <f>VLOOKUP("K"&amp;TEXT(M1680,"0"),Punten!$A$1:$E$37,5,FALSE)</f>
        <v>0</v>
      </c>
      <c r="T1680">
        <f>VLOOKUP("H"&amp;TEXT(L1680,"0"),Punten!$A$1:$E$37,5,FALSE)</f>
        <v>0</v>
      </c>
      <c r="U1680">
        <f>VLOOKUP("F"&amp;TEXT(M1680,"0"),Punten!$A$2:$E$158,5,FALSE)</f>
        <v>0</v>
      </c>
      <c r="V1680">
        <f t="shared" si="156"/>
        <v>0</v>
      </c>
      <c r="W1680" t="str">
        <f t="shared" si="160"/>
        <v/>
      </c>
      <c r="X1680">
        <f t="shared" si="157"/>
        <v>948</v>
      </c>
      <c r="Y1680" t="e">
        <f>VLOOKUP(A1680,Klasses!$A$2:$B$100,2,FALSE)</f>
        <v>#N/A</v>
      </c>
      <c r="Z1680" t="s">
        <v>198</v>
      </c>
      <c r="AA1680">
        <f t="shared" si="158"/>
        <v>0</v>
      </c>
      <c r="AB1680">
        <f t="shared" si="161"/>
        <v>0</v>
      </c>
    </row>
    <row r="1681" spans="15:28" x14ac:dyDescent="0.25">
      <c r="O1681">
        <f t="shared" si="159"/>
        <v>0</v>
      </c>
      <c r="P1681">
        <f>VLOOKUP("M"&amp;TEXT(G1681,"0"),Punten!$A$1:$E$37,5,FALSE)</f>
        <v>0</v>
      </c>
      <c r="Q1681">
        <f>VLOOKUP("M"&amp;TEXT(H1681,"0"),Punten!$A$1:$E$37,5,FALSE)</f>
        <v>0</v>
      </c>
      <c r="R1681">
        <f>VLOOKUP("M"&amp;TEXT(I1681,"0"),Punten!$A$1:$E$37,5,FALSE)</f>
        <v>0</v>
      </c>
      <c r="S1681">
        <f>VLOOKUP("K"&amp;TEXT(M1681,"0"),Punten!$A$1:$E$37,5,FALSE)</f>
        <v>0</v>
      </c>
      <c r="T1681">
        <f>VLOOKUP("H"&amp;TEXT(L1681,"0"),Punten!$A$1:$E$37,5,FALSE)</f>
        <v>0</v>
      </c>
      <c r="U1681">
        <f>VLOOKUP("F"&amp;TEXT(M1681,"0"),Punten!$A$2:$E$158,5,FALSE)</f>
        <v>0</v>
      </c>
      <c r="V1681">
        <f t="shared" si="156"/>
        <v>0</v>
      </c>
      <c r="W1681" t="str">
        <f t="shared" si="160"/>
        <v/>
      </c>
      <c r="X1681">
        <f t="shared" si="157"/>
        <v>949</v>
      </c>
      <c r="Y1681" t="e">
        <f>VLOOKUP(A1681,Klasses!$A$2:$B$100,2,FALSE)</f>
        <v>#N/A</v>
      </c>
      <c r="Z1681" t="s">
        <v>198</v>
      </c>
      <c r="AA1681">
        <f t="shared" si="158"/>
        <v>0</v>
      </c>
      <c r="AB1681">
        <f t="shared" si="161"/>
        <v>0</v>
      </c>
    </row>
    <row r="1682" spans="15:28" x14ac:dyDescent="0.25">
      <c r="O1682">
        <f t="shared" si="159"/>
        <v>0</v>
      </c>
      <c r="P1682">
        <f>VLOOKUP("M"&amp;TEXT(G1682,"0"),Punten!$A$1:$E$37,5,FALSE)</f>
        <v>0</v>
      </c>
      <c r="Q1682">
        <f>VLOOKUP("M"&amp;TEXT(H1682,"0"),Punten!$A$1:$E$37,5,FALSE)</f>
        <v>0</v>
      </c>
      <c r="R1682">
        <f>VLOOKUP("M"&amp;TEXT(I1682,"0"),Punten!$A$1:$E$37,5,FALSE)</f>
        <v>0</v>
      </c>
      <c r="S1682">
        <f>VLOOKUP("K"&amp;TEXT(M1682,"0"),Punten!$A$1:$E$37,5,FALSE)</f>
        <v>0</v>
      </c>
      <c r="T1682">
        <f>VLOOKUP("H"&amp;TEXT(L1682,"0"),Punten!$A$1:$E$37,5,FALSE)</f>
        <v>0</v>
      </c>
      <c r="U1682">
        <f>VLOOKUP("F"&amp;TEXT(M1682,"0"),Punten!$A$2:$E$158,5,FALSE)</f>
        <v>0</v>
      </c>
      <c r="V1682">
        <f t="shared" ref="V1682:V1745" si="162">SUM(P1682:U1682)</f>
        <v>0</v>
      </c>
      <c r="W1682" t="str">
        <f t="shared" si="160"/>
        <v/>
      </c>
      <c r="X1682">
        <f t="shared" si="157"/>
        <v>950</v>
      </c>
      <c r="Y1682" t="e">
        <f>VLOOKUP(A1682,Klasses!$A$2:$B$100,2,FALSE)</f>
        <v>#N/A</v>
      </c>
      <c r="Z1682" t="s">
        <v>198</v>
      </c>
      <c r="AA1682">
        <f t="shared" si="158"/>
        <v>0</v>
      </c>
      <c r="AB1682">
        <f t="shared" si="161"/>
        <v>0</v>
      </c>
    </row>
    <row r="1683" spans="15:28" x14ac:dyDescent="0.25">
      <c r="O1683">
        <f t="shared" si="159"/>
        <v>0</v>
      </c>
      <c r="P1683">
        <f>VLOOKUP("M"&amp;TEXT(G1683,"0"),Punten!$A$1:$E$37,5,FALSE)</f>
        <v>0</v>
      </c>
      <c r="Q1683">
        <f>VLOOKUP("M"&amp;TEXT(H1683,"0"),Punten!$A$1:$E$37,5,FALSE)</f>
        <v>0</v>
      </c>
      <c r="R1683">
        <f>VLOOKUP("M"&amp;TEXT(I1683,"0"),Punten!$A$1:$E$37,5,FALSE)</f>
        <v>0</v>
      </c>
      <c r="S1683">
        <f>VLOOKUP("K"&amp;TEXT(M1683,"0"),Punten!$A$1:$E$37,5,FALSE)</f>
        <v>0</v>
      </c>
      <c r="T1683">
        <f>VLOOKUP("H"&amp;TEXT(L1683,"0"),Punten!$A$1:$E$37,5,FALSE)</f>
        <v>0</v>
      </c>
      <c r="U1683">
        <f>VLOOKUP("F"&amp;TEXT(M1683,"0"),Punten!$A$2:$E$158,5,FALSE)</f>
        <v>0</v>
      </c>
      <c r="V1683">
        <f t="shared" si="162"/>
        <v>0</v>
      </c>
      <c r="W1683" t="str">
        <f t="shared" si="160"/>
        <v/>
      </c>
      <c r="X1683">
        <f t="shared" si="157"/>
        <v>951</v>
      </c>
      <c r="Y1683" t="e">
        <f>VLOOKUP(A1683,Klasses!$A$2:$B$100,2,FALSE)</f>
        <v>#N/A</v>
      </c>
      <c r="Z1683" t="s">
        <v>198</v>
      </c>
      <c r="AA1683">
        <f t="shared" si="158"/>
        <v>0</v>
      </c>
      <c r="AB1683">
        <f t="shared" si="161"/>
        <v>0</v>
      </c>
    </row>
    <row r="1684" spans="15:28" x14ac:dyDescent="0.25">
      <c r="O1684">
        <f t="shared" si="159"/>
        <v>0</v>
      </c>
      <c r="P1684">
        <f>VLOOKUP("M"&amp;TEXT(G1684,"0"),Punten!$A$1:$E$37,5,FALSE)</f>
        <v>0</v>
      </c>
      <c r="Q1684">
        <f>VLOOKUP("M"&amp;TEXT(H1684,"0"),Punten!$A$1:$E$37,5,FALSE)</f>
        <v>0</v>
      </c>
      <c r="R1684">
        <f>VLOOKUP("M"&amp;TEXT(I1684,"0"),Punten!$A$1:$E$37,5,FALSE)</f>
        <v>0</v>
      </c>
      <c r="S1684">
        <f>VLOOKUP("K"&amp;TEXT(M1684,"0"),Punten!$A$1:$E$37,5,FALSE)</f>
        <v>0</v>
      </c>
      <c r="T1684">
        <f>VLOOKUP("H"&amp;TEXT(L1684,"0"),Punten!$A$1:$E$37,5,FALSE)</f>
        <v>0</v>
      </c>
      <c r="U1684">
        <f>VLOOKUP("F"&amp;TEXT(M1684,"0"),Punten!$A$2:$E$158,5,FALSE)</f>
        <v>0</v>
      </c>
      <c r="V1684">
        <f t="shared" si="162"/>
        <v>0</v>
      </c>
      <c r="W1684" t="str">
        <f t="shared" si="160"/>
        <v/>
      </c>
      <c r="X1684">
        <f t="shared" si="157"/>
        <v>952</v>
      </c>
      <c r="Y1684" t="e">
        <f>VLOOKUP(A1684,Klasses!$A$2:$B$100,2,FALSE)</f>
        <v>#N/A</v>
      </c>
      <c r="Z1684" t="s">
        <v>198</v>
      </c>
      <c r="AA1684">
        <f t="shared" si="158"/>
        <v>0</v>
      </c>
      <c r="AB1684">
        <f t="shared" si="161"/>
        <v>0</v>
      </c>
    </row>
    <row r="1685" spans="15:28" x14ac:dyDescent="0.25">
      <c r="O1685">
        <f t="shared" si="159"/>
        <v>0</v>
      </c>
      <c r="P1685">
        <f>VLOOKUP("M"&amp;TEXT(G1685,"0"),Punten!$A$1:$E$37,5,FALSE)</f>
        <v>0</v>
      </c>
      <c r="Q1685">
        <f>VLOOKUP("M"&amp;TEXT(H1685,"0"),Punten!$A$1:$E$37,5,FALSE)</f>
        <v>0</v>
      </c>
      <c r="R1685">
        <f>VLOOKUP("M"&amp;TEXT(I1685,"0"),Punten!$A$1:$E$37,5,FALSE)</f>
        <v>0</v>
      </c>
      <c r="S1685">
        <f>VLOOKUP("K"&amp;TEXT(M1685,"0"),Punten!$A$1:$E$37,5,FALSE)</f>
        <v>0</v>
      </c>
      <c r="T1685">
        <f>VLOOKUP("H"&amp;TEXT(L1685,"0"),Punten!$A$1:$E$37,5,FALSE)</f>
        <v>0</v>
      </c>
      <c r="U1685">
        <f>VLOOKUP("F"&amp;TEXT(M1685,"0"),Punten!$A$2:$E$158,5,FALSE)</f>
        <v>0</v>
      </c>
      <c r="V1685">
        <f t="shared" si="162"/>
        <v>0</v>
      </c>
      <c r="W1685" t="str">
        <f t="shared" si="160"/>
        <v/>
      </c>
      <c r="X1685">
        <f t="shared" si="157"/>
        <v>953</v>
      </c>
      <c r="Y1685" t="e">
        <f>VLOOKUP(A1685,Klasses!$A$2:$B$100,2,FALSE)</f>
        <v>#N/A</v>
      </c>
      <c r="Z1685" t="s">
        <v>198</v>
      </c>
      <c r="AA1685">
        <f t="shared" si="158"/>
        <v>0</v>
      </c>
      <c r="AB1685">
        <f t="shared" si="161"/>
        <v>0</v>
      </c>
    </row>
    <row r="1686" spans="15:28" x14ac:dyDescent="0.25">
      <c r="O1686">
        <f t="shared" si="159"/>
        <v>0</v>
      </c>
      <c r="P1686">
        <f>VLOOKUP("M"&amp;TEXT(G1686,"0"),Punten!$A$1:$E$37,5,FALSE)</f>
        <v>0</v>
      </c>
      <c r="Q1686">
        <f>VLOOKUP("M"&amp;TEXT(H1686,"0"),Punten!$A$1:$E$37,5,FALSE)</f>
        <v>0</v>
      </c>
      <c r="R1686">
        <f>VLOOKUP("M"&amp;TEXT(I1686,"0"),Punten!$A$1:$E$37,5,FALSE)</f>
        <v>0</v>
      </c>
      <c r="S1686">
        <f>VLOOKUP("K"&amp;TEXT(M1686,"0"),Punten!$A$1:$E$37,5,FALSE)</f>
        <v>0</v>
      </c>
      <c r="T1686">
        <f>VLOOKUP("H"&amp;TEXT(L1686,"0"),Punten!$A$1:$E$37,5,FALSE)</f>
        <v>0</v>
      </c>
      <c r="U1686">
        <f>VLOOKUP("F"&amp;TEXT(M1686,"0"),Punten!$A$2:$E$158,5,FALSE)</f>
        <v>0</v>
      </c>
      <c r="V1686">
        <f t="shared" si="162"/>
        <v>0</v>
      </c>
      <c r="W1686" t="str">
        <f t="shared" si="160"/>
        <v/>
      </c>
      <c r="X1686">
        <f t="shared" si="157"/>
        <v>954</v>
      </c>
      <c r="Y1686" t="e">
        <f>VLOOKUP(A1686,Klasses!$A$2:$B$100,2,FALSE)</f>
        <v>#N/A</v>
      </c>
      <c r="Z1686" t="s">
        <v>198</v>
      </c>
      <c r="AA1686">
        <f t="shared" si="158"/>
        <v>0</v>
      </c>
      <c r="AB1686">
        <f t="shared" si="161"/>
        <v>0</v>
      </c>
    </row>
    <row r="1687" spans="15:28" x14ac:dyDescent="0.25">
      <c r="O1687">
        <f t="shared" si="159"/>
        <v>0</v>
      </c>
      <c r="P1687">
        <f>VLOOKUP("M"&amp;TEXT(G1687,"0"),Punten!$A$1:$E$37,5,FALSE)</f>
        <v>0</v>
      </c>
      <c r="Q1687">
        <f>VLOOKUP("M"&amp;TEXT(H1687,"0"),Punten!$A$1:$E$37,5,FALSE)</f>
        <v>0</v>
      </c>
      <c r="R1687">
        <f>VLOOKUP("M"&amp;TEXT(I1687,"0"),Punten!$A$1:$E$37,5,FALSE)</f>
        <v>0</v>
      </c>
      <c r="S1687">
        <f>VLOOKUP("K"&amp;TEXT(M1687,"0"),Punten!$A$1:$E$37,5,FALSE)</f>
        <v>0</v>
      </c>
      <c r="T1687">
        <f>VLOOKUP("H"&amp;TEXT(L1687,"0"),Punten!$A$1:$E$37,5,FALSE)</f>
        <v>0</v>
      </c>
      <c r="U1687">
        <f>VLOOKUP("F"&amp;TEXT(M1687,"0"),Punten!$A$2:$E$158,5,FALSE)</f>
        <v>0</v>
      </c>
      <c r="V1687">
        <f t="shared" si="162"/>
        <v>0</v>
      </c>
      <c r="W1687" t="str">
        <f t="shared" si="160"/>
        <v/>
      </c>
      <c r="X1687">
        <f t="shared" si="157"/>
        <v>955</v>
      </c>
      <c r="Y1687" t="e">
        <f>VLOOKUP(A1687,Klasses!$A$2:$B$100,2,FALSE)</f>
        <v>#N/A</v>
      </c>
      <c r="Z1687" t="s">
        <v>198</v>
      </c>
      <c r="AA1687">
        <f t="shared" si="158"/>
        <v>0</v>
      </c>
      <c r="AB1687">
        <f t="shared" si="161"/>
        <v>0</v>
      </c>
    </row>
    <row r="1688" spans="15:28" x14ac:dyDescent="0.25">
      <c r="O1688">
        <f t="shared" si="159"/>
        <v>0</v>
      </c>
      <c r="P1688">
        <f>VLOOKUP("M"&amp;TEXT(G1688,"0"),Punten!$A$1:$E$37,5,FALSE)</f>
        <v>0</v>
      </c>
      <c r="Q1688">
        <f>VLOOKUP("M"&amp;TEXT(H1688,"0"),Punten!$A$1:$E$37,5,FALSE)</f>
        <v>0</v>
      </c>
      <c r="R1688">
        <f>VLOOKUP("M"&amp;TEXT(I1688,"0"),Punten!$A$1:$E$37,5,FALSE)</f>
        <v>0</v>
      </c>
      <c r="S1688">
        <f>VLOOKUP("K"&amp;TEXT(M1688,"0"),Punten!$A$1:$E$37,5,FALSE)</f>
        <v>0</v>
      </c>
      <c r="T1688">
        <f>VLOOKUP("H"&amp;TEXT(L1688,"0"),Punten!$A$1:$E$37,5,FALSE)</f>
        <v>0</v>
      </c>
      <c r="U1688">
        <f>VLOOKUP("F"&amp;TEXT(M1688,"0"),Punten!$A$2:$E$158,5,FALSE)</f>
        <v>0</v>
      </c>
      <c r="V1688">
        <f t="shared" si="162"/>
        <v>0</v>
      </c>
      <c r="W1688" t="str">
        <f t="shared" si="160"/>
        <v/>
      </c>
      <c r="X1688">
        <f t="shared" si="157"/>
        <v>956</v>
      </c>
      <c r="Y1688" t="e">
        <f>VLOOKUP(A1688,Klasses!$A$2:$B$100,2,FALSE)</f>
        <v>#N/A</v>
      </c>
      <c r="Z1688" t="s">
        <v>198</v>
      </c>
      <c r="AA1688">
        <f t="shared" si="158"/>
        <v>0</v>
      </c>
      <c r="AB1688">
        <f t="shared" si="161"/>
        <v>0</v>
      </c>
    </row>
    <row r="1689" spans="15:28" x14ac:dyDescent="0.25">
      <c r="O1689">
        <f t="shared" si="159"/>
        <v>0</v>
      </c>
      <c r="P1689">
        <f>VLOOKUP("M"&amp;TEXT(G1689,"0"),Punten!$A$1:$E$37,5,FALSE)</f>
        <v>0</v>
      </c>
      <c r="Q1689">
        <f>VLOOKUP("M"&amp;TEXT(H1689,"0"),Punten!$A$1:$E$37,5,FALSE)</f>
        <v>0</v>
      </c>
      <c r="R1689">
        <f>VLOOKUP("M"&amp;TEXT(I1689,"0"),Punten!$A$1:$E$37,5,FALSE)</f>
        <v>0</v>
      </c>
      <c r="S1689">
        <f>VLOOKUP("K"&amp;TEXT(M1689,"0"),Punten!$A$1:$E$37,5,FALSE)</f>
        <v>0</v>
      </c>
      <c r="T1689">
        <f>VLOOKUP("H"&amp;TEXT(L1689,"0"),Punten!$A$1:$E$37,5,FALSE)</f>
        <v>0</v>
      </c>
      <c r="U1689">
        <f>VLOOKUP("F"&amp;TEXT(M1689,"0"),Punten!$A$2:$E$158,5,FALSE)</f>
        <v>0</v>
      </c>
      <c r="V1689">
        <f t="shared" si="162"/>
        <v>0</v>
      </c>
      <c r="W1689" t="str">
        <f t="shared" si="160"/>
        <v/>
      </c>
      <c r="X1689">
        <f t="shared" si="157"/>
        <v>957</v>
      </c>
      <c r="Y1689" t="e">
        <f>VLOOKUP(A1689,Klasses!$A$2:$B$100,2,FALSE)</f>
        <v>#N/A</v>
      </c>
      <c r="Z1689" t="s">
        <v>198</v>
      </c>
      <c r="AA1689">
        <f t="shared" si="158"/>
        <v>0</v>
      </c>
      <c r="AB1689">
        <f t="shared" si="161"/>
        <v>0</v>
      </c>
    </row>
    <row r="1690" spans="15:28" x14ac:dyDescent="0.25">
      <c r="O1690">
        <f t="shared" si="159"/>
        <v>0</v>
      </c>
      <c r="P1690">
        <f>VLOOKUP("M"&amp;TEXT(G1690,"0"),Punten!$A$1:$E$37,5,FALSE)</f>
        <v>0</v>
      </c>
      <c r="Q1690">
        <f>VLOOKUP("M"&amp;TEXT(H1690,"0"),Punten!$A$1:$E$37,5,FALSE)</f>
        <v>0</v>
      </c>
      <c r="R1690">
        <f>VLOOKUP("M"&amp;TEXT(I1690,"0"),Punten!$A$1:$E$37,5,FALSE)</f>
        <v>0</v>
      </c>
      <c r="S1690">
        <f>VLOOKUP("K"&amp;TEXT(M1690,"0"),Punten!$A$1:$E$37,5,FALSE)</f>
        <v>0</v>
      </c>
      <c r="T1690">
        <f>VLOOKUP("H"&amp;TEXT(L1690,"0"),Punten!$A$1:$E$37,5,FALSE)</f>
        <v>0</v>
      </c>
      <c r="U1690">
        <f>VLOOKUP("F"&amp;TEXT(M1690,"0"),Punten!$A$2:$E$158,5,FALSE)</f>
        <v>0</v>
      </c>
      <c r="V1690">
        <f t="shared" si="162"/>
        <v>0</v>
      </c>
      <c r="W1690" t="str">
        <f t="shared" si="160"/>
        <v/>
      </c>
      <c r="X1690">
        <f t="shared" si="157"/>
        <v>958</v>
      </c>
      <c r="Y1690" t="e">
        <f>VLOOKUP(A1690,Klasses!$A$2:$B$100,2,FALSE)</f>
        <v>#N/A</v>
      </c>
      <c r="Z1690" t="s">
        <v>198</v>
      </c>
      <c r="AA1690">
        <f t="shared" si="158"/>
        <v>0</v>
      </c>
      <c r="AB1690">
        <f t="shared" si="161"/>
        <v>0</v>
      </c>
    </row>
    <row r="1691" spans="15:28" x14ac:dyDescent="0.25">
      <c r="O1691">
        <f t="shared" si="159"/>
        <v>0</v>
      </c>
      <c r="P1691">
        <f>VLOOKUP("M"&amp;TEXT(G1691,"0"),Punten!$A$1:$E$37,5,FALSE)</f>
        <v>0</v>
      </c>
      <c r="Q1691">
        <f>VLOOKUP("M"&amp;TEXT(H1691,"0"),Punten!$A$1:$E$37,5,FALSE)</f>
        <v>0</v>
      </c>
      <c r="R1691">
        <f>VLOOKUP("M"&amp;TEXT(I1691,"0"),Punten!$A$1:$E$37,5,FALSE)</f>
        <v>0</v>
      </c>
      <c r="S1691">
        <f>VLOOKUP("K"&amp;TEXT(M1691,"0"),Punten!$A$1:$E$37,5,FALSE)</f>
        <v>0</v>
      </c>
      <c r="T1691">
        <f>VLOOKUP("H"&amp;TEXT(L1691,"0"),Punten!$A$1:$E$37,5,FALSE)</f>
        <v>0</v>
      </c>
      <c r="U1691">
        <f>VLOOKUP("F"&amp;TEXT(M1691,"0"),Punten!$A$2:$E$158,5,FALSE)</f>
        <v>0</v>
      </c>
      <c r="V1691">
        <f t="shared" si="162"/>
        <v>0</v>
      </c>
      <c r="W1691" t="str">
        <f t="shared" si="160"/>
        <v/>
      </c>
      <c r="X1691">
        <f t="shared" si="157"/>
        <v>959</v>
      </c>
      <c r="Y1691" t="e">
        <f>VLOOKUP(A1691,Klasses!$A$2:$B$100,2,FALSE)</f>
        <v>#N/A</v>
      </c>
      <c r="Z1691" t="s">
        <v>198</v>
      </c>
      <c r="AA1691">
        <f t="shared" si="158"/>
        <v>0</v>
      </c>
      <c r="AB1691">
        <f t="shared" si="161"/>
        <v>0</v>
      </c>
    </row>
    <row r="1692" spans="15:28" x14ac:dyDescent="0.25">
      <c r="O1692">
        <f t="shared" si="159"/>
        <v>0</v>
      </c>
      <c r="P1692">
        <f>VLOOKUP("M"&amp;TEXT(G1692,"0"),Punten!$A$1:$E$37,5,FALSE)</f>
        <v>0</v>
      </c>
      <c r="Q1692">
        <f>VLOOKUP("M"&amp;TEXT(H1692,"0"),Punten!$A$1:$E$37,5,FALSE)</f>
        <v>0</v>
      </c>
      <c r="R1692">
        <f>VLOOKUP("M"&amp;TEXT(I1692,"0"),Punten!$A$1:$E$37,5,FALSE)</f>
        <v>0</v>
      </c>
      <c r="S1692">
        <f>VLOOKUP("K"&amp;TEXT(M1692,"0"),Punten!$A$1:$E$37,5,FALSE)</f>
        <v>0</v>
      </c>
      <c r="T1692">
        <f>VLOOKUP("H"&amp;TEXT(L1692,"0"),Punten!$A$1:$E$37,5,FALSE)</f>
        <v>0</v>
      </c>
      <c r="U1692">
        <f>VLOOKUP("F"&amp;TEXT(M1692,"0"),Punten!$A$2:$E$158,5,FALSE)</f>
        <v>0</v>
      </c>
      <c r="V1692">
        <f t="shared" si="162"/>
        <v>0</v>
      </c>
      <c r="W1692" t="str">
        <f t="shared" si="160"/>
        <v/>
      </c>
      <c r="X1692">
        <f t="shared" si="157"/>
        <v>960</v>
      </c>
      <c r="Y1692" t="e">
        <f>VLOOKUP(A1692,Klasses!$A$2:$B$100,2,FALSE)</f>
        <v>#N/A</v>
      </c>
      <c r="Z1692" t="s">
        <v>198</v>
      </c>
      <c r="AA1692">
        <f t="shared" si="158"/>
        <v>0</v>
      </c>
      <c r="AB1692">
        <f t="shared" si="161"/>
        <v>0</v>
      </c>
    </row>
    <row r="1693" spans="15:28" x14ac:dyDescent="0.25">
      <c r="O1693">
        <f t="shared" si="159"/>
        <v>0</v>
      </c>
      <c r="P1693">
        <f>VLOOKUP("M"&amp;TEXT(G1693,"0"),Punten!$A$1:$E$37,5,FALSE)</f>
        <v>0</v>
      </c>
      <c r="Q1693">
        <f>VLOOKUP("M"&amp;TEXT(H1693,"0"),Punten!$A$1:$E$37,5,FALSE)</f>
        <v>0</v>
      </c>
      <c r="R1693">
        <f>VLOOKUP("M"&amp;TEXT(I1693,"0"),Punten!$A$1:$E$37,5,FALSE)</f>
        <v>0</v>
      </c>
      <c r="S1693">
        <f>VLOOKUP("K"&amp;TEXT(M1693,"0"),Punten!$A$1:$E$37,5,FALSE)</f>
        <v>0</v>
      </c>
      <c r="T1693">
        <f>VLOOKUP("H"&amp;TEXT(L1693,"0"),Punten!$A$1:$E$37,5,FALSE)</f>
        <v>0</v>
      </c>
      <c r="U1693">
        <f>VLOOKUP("F"&amp;TEXT(M1693,"0"),Punten!$A$2:$E$158,5,FALSE)</f>
        <v>0</v>
      </c>
      <c r="V1693">
        <f t="shared" si="162"/>
        <v>0</v>
      </c>
      <c r="W1693" t="str">
        <f t="shared" si="160"/>
        <v/>
      </c>
      <c r="X1693">
        <f t="shared" si="157"/>
        <v>961</v>
      </c>
      <c r="Y1693" t="e">
        <f>VLOOKUP(A1693,Klasses!$A$2:$B$100,2,FALSE)</f>
        <v>#N/A</v>
      </c>
      <c r="Z1693" t="s">
        <v>198</v>
      </c>
      <c r="AA1693">
        <f t="shared" si="158"/>
        <v>0</v>
      </c>
      <c r="AB1693">
        <f t="shared" si="161"/>
        <v>0</v>
      </c>
    </row>
    <row r="1694" spans="15:28" x14ac:dyDescent="0.25">
      <c r="O1694">
        <f t="shared" si="159"/>
        <v>0</v>
      </c>
      <c r="P1694">
        <f>VLOOKUP("M"&amp;TEXT(G1694,"0"),Punten!$A$1:$E$37,5,FALSE)</f>
        <v>0</v>
      </c>
      <c r="Q1694">
        <f>VLOOKUP("M"&amp;TEXT(H1694,"0"),Punten!$A$1:$E$37,5,FALSE)</f>
        <v>0</v>
      </c>
      <c r="R1694">
        <f>VLOOKUP("M"&amp;TEXT(I1694,"0"),Punten!$A$1:$E$37,5,FALSE)</f>
        <v>0</v>
      </c>
      <c r="S1694">
        <f>VLOOKUP("K"&amp;TEXT(M1694,"0"),Punten!$A$1:$E$37,5,FALSE)</f>
        <v>0</v>
      </c>
      <c r="T1694">
        <f>VLOOKUP("H"&amp;TEXT(L1694,"0"),Punten!$A$1:$E$37,5,FALSE)</f>
        <v>0</v>
      </c>
      <c r="U1694">
        <f>VLOOKUP("F"&amp;TEXT(M1694,"0"),Punten!$A$2:$E$158,5,FALSE)</f>
        <v>0</v>
      </c>
      <c r="V1694">
        <f t="shared" si="162"/>
        <v>0</v>
      </c>
      <c r="W1694" t="str">
        <f t="shared" si="160"/>
        <v/>
      </c>
      <c r="X1694">
        <f t="shared" si="157"/>
        <v>962</v>
      </c>
      <c r="Y1694" t="e">
        <f>VLOOKUP(A1694,Klasses!$A$2:$B$100,2,FALSE)</f>
        <v>#N/A</v>
      </c>
      <c r="Z1694" t="s">
        <v>198</v>
      </c>
      <c r="AA1694">
        <f t="shared" si="158"/>
        <v>0</v>
      </c>
      <c r="AB1694">
        <f t="shared" si="161"/>
        <v>0</v>
      </c>
    </row>
    <row r="1695" spans="15:28" x14ac:dyDescent="0.25">
      <c r="O1695">
        <f t="shared" si="159"/>
        <v>0</v>
      </c>
      <c r="P1695">
        <f>VLOOKUP("M"&amp;TEXT(G1695,"0"),Punten!$A$1:$E$37,5,FALSE)</f>
        <v>0</v>
      </c>
      <c r="Q1695">
        <f>VLOOKUP("M"&amp;TEXT(H1695,"0"),Punten!$A$1:$E$37,5,FALSE)</f>
        <v>0</v>
      </c>
      <c r="R1695">
        <f>VLOOKUP("M"&amp;TEXT(I1695,"0"),Punten!$A$1:$E$37,5,FALSE)</f>
        <v>0</v>
      </c>
      <c r="S1695">
        <f>VLOOKUP("K"&amp;TEXT(M1695,"0"),Punten!$A$1:$E$37,5,FALSE)</f>
        <v>0</v>
      </c>
      <c r="T1695">
        <f>VLOOKUP("H"&amp;TEXT(L1695,"0"),Punten!$A$1:$E$37,5,FALSE)</f>
        <v>0</v>
      </c>
      <c r="U1695">
        <f>VLOOKUP("F"&amp;TEXT(M1695,"0"),Punten!$A$2:$E$158,5,FALSE)</f>
        <v>0</v>
      </c>
      <c r="V1695">
        <f t="shared" si="162"/>
        <v>0</v>
      </c>
      <c r="W1695" t="str">
        <f t="shared" si="160"/>
        <v/>
      </c>
      <c r="X1695">
        <f t="shared" si="157"/>
        <v>963</v>
      </c>
      <c r="Y1695" t="e">
        <f>VLOOKUP(A1695,Klasses!$A$2:$B$100,2,FALSE)</f>
        <v>#N/A</v>
      </c>
      <c r="Z1695" t="s">
        <v>198</v>
      </c>
      <c r="AA1695">
        <f t="shared" si="158"/>
        <v>0</v>
      </c>
      <c r="AB1695">
        <f t="shared" si="161"/>
        <v>0</v>
      </c>
    </row>
    <row r="1696" spans="15:28" x14ac:dyDescent="0.25">
      <c r="O1696">
        <f t="shared" si="159"/>
        <v>0</v>
      </c>
      <c r="P1696">
        <f>VLOOKUP("M"&amp;TEXT(G1696,"0"),Punten!$A$1:$E$37,5,FALSE)</f>
        <v>0</v>
      </c>
      <c r="Q1696">
        <f>VLOOKUP("M"&amp;TEXT(H1696,"0"),Punten!$A$1:$E$37,5,FALSE)</f>
        <v>0</v>
      </c>
      <c r="R1696">
        <f>VLOOKUP("M"&amp;TEXT(I1696,"0"),Punten!$A$1:$E$37,5,FALSE)</f>
        <v>0</v>
      </c>
      <c r="S1696">
        <f>VLOOKUP("K"&amp;TEXT(M1696,"0"),Punten!$A$1:$E$37,5,FALSE)</f>
        <v>0</v>
      </c>
      <c r="T1696">
        <f>VLOOKUP("H"&amp;TEXT(L1696,"0"),Punten!$A$1:$E$37,5,FALSE)</f>
        <v>0</v>
      </c>
      <c r="U1696">
        <f>VLOOKUP("F"&amp;TEXT(M1696,"0"),Punten!$A$2:$E$158,5,FALSE)</f>
        <v>0</v>
      </c>
      <c r="V1696">
        <f t="shared" si="162"/>
        <v>0</v>
      </c>
      <c r="W1696" t="str">
        <f t="shared" si="160"/>
        <v/>
      </c>
      <c r="X1696">
        <f t="shared" si="157"/>
        <v>964</v>
      </c>
      <c r="Y1696" t="e">
        <f>VLOOKUP(A1696,Klasses!$A$2:$B$100,2,FALSE)</f>
        <v>#N/A</v>
      </c>
      <c r="Z1696" t="s">
        <v>198</v>
      </c>
      <c r="AA1696">
        <f t="shared" si="158"/>
        <v>0</v>
      </c>
      <c r="AB1696">
        <f t="shared" si="161"/>
        <v>0</v>
      </c>
    </row>
    <row r="1697" spans="15:28" x14ac:dyDescent="0.25">
      <c r="O1697">
        <f t="shared" si="159"/>
        <v>0</v>
      </c>
      <c r="P1697">
        <f>VLOOKUP("M"&amp;TEXT(G1697,"0"),Punten!$A$1:$E$37,5,FALSE)</f>
        <v>0</v>
      </c>
      <c r="Q1697">
        <f>VLOOKUP("M"&amp;TEXT(H1697,"0"),Punten!$A$1:$E$37,5,FALSE)</f>
        <v>0</v>
      </c>
      <c r="R1697">
        <f>VLOOKUP("M"&amp;TEXT(I1697,"0"),Punten!$A$1:$E$37,5,FALSE)</f>
        <v>0</v>
      </c>
      <c r="S1697">
        <f>VLOOKUP("K"&amp;TEXT(M1697,"0"),Punten!$A$1:$E$37,5,FALSE)</f>
        <v>0</v>
      </c>
      <c r="T1697">
        <f>VLOOKUP("H"&amp;TEXT(L1697,"0"),Punten!$A$1:$E$37,5,FALSE)</f>
        <v>0</v>
      </c>
      <c r="U1697">
        <f>VLOOKUP("F"&amp;TEXT(M1697,"0"),Punten!$A$2:$E$158,5,FALSE)</f>
        <v>0</v>
      </c>
      <c r="V1697">
        <f t="shared" si="162"/>
        <v>0</v>
      </c>
      <c r="W1697" t="str">
        <f t="shared" si="160"/>
        <v/>
      </c>
      <c r="X1697">
        <f t="shared" si="157"/>
        <v>965</v>
      </c>
      <c r="Y1697" t="e">
        <f>VLOOKUP(A1697,Klasses!$A$2:$B$100,2,FALSE)</f>
        <v>#N/A</v>
      </c>
      <c r="Z1697" t="s">
        <v>198</v>
      </c>
      <c r="AA1697">
        <f t="shared" si="158"/>
        <v>0</v>
      </c>
      <c r="AB1697">
        <f t="shared" si="161"/>
        <v>0</v>
      </c>
    </row>
    <row r="1698" spans="15:28" x14ac:dyDescent="0.25">
      <c r="O1698">
        <f t="shared" si="159"/>
        <v>0</v>
      </c>
      <c r="P1698">
        <f>VLOOKUP("M"&amp;TEXT(G1698,"0"),Punten!$A$1:$E$37,5,FALSE)</f>
        <v>0</v>
      </c>
      <c r="Q1698">
        <f>VLOOKUP("M"&amp;TEXT(H1698,"0"),Punten!$A$1:$E$37,5,FALSE)</f>
        <v>0</v>
      </c>
      <c r="R1698">
        <f>VLOOKUP("M"&amp;TEXT(I1698,"0"),Punten!$A$1:$E$37,5,FALSE)</f>
        <v>0</v>
      </c>
      <c r="S1698">
        <f>VLOOKUP("K"&amp;TEXT(M1698,"0"),Punten!$A$1:$E$37,5,FALSE)</f>
        <v>0</v>
      </c>
      <c r="T1698">
        <f>VLOOKUP("H"&amp;TEXT(L1698,"0"),Punten!$A$1:$E$37,5,FALSE)</f>
        <v>0</v>
      </c>
      <c r="U1698">
        <f>VLOOKUP("F"&amp;TEXT(M1698,"0"),Punten!$A$2:$E$158,5,FALSE)</f>
        <v>0</v>
      </c>
      <c r="V1698">
        <f t="shared" si="162"/>
        <v>0</v>
      </c>
      <c r="W1698" t="str">
        <f t="shared" si="160"/>
        <v/>
      </c>
      <c r="X1698">
        <f t="shared" si="157"/>
        <v>966</v>
      </c>
      <c r="Y1698" t="e">
        <f>VLOOKUP(A1698,Klasses!$A$2:$B$100,2,FALSE)</f>
        <v>#N/A</v>
      </c>
      <c r="Z1698" t="s">
        <v>198</v>
      </c>
      <c r="AA1698">
        <f t="shared" si="158"/>
        <v>0</v>
      </c>
      <c r="AB1698">
        <f t="shared" si="161"/>
        <v>0</v>
      </c>
    </row>
    <row r="1699" spans="15:28" x14ac:dyDescent="0.25">
      <c r="O1699">
        <f t="shared" si="159"/>
        <v>0</v>
      </c>
      <c r="P1699">
        <f>VLOOKUP("M"&amp;TEXT(G1699,"0"),Punten!$A$1:$E$37,5,FALSE)</f>
        <v>0</v>
      </c>
      <c r="Q1699">
        <f>VLOOKUP("M"&amp;TEXT(H1699,"0"),Punten!$A$1:$E$37,5,FALSE)</f>
        <v>0</v>
      </c>
      <c r="R1699">
        <f>VLOOKUP("M"&amp;TEXT(I1699,"0"),Punten!$A$1:$E$37,5,FALSE)</f>
        <v>0</v>
      </c>
      <c r="S1699">
        <f>VLOOKUP("K"&amp;TEXT(M1699,"0"),Punten!$A$1:$E$37,5,FALSE)</f>
        <v>0</v>
      </c>
      <c r="T1699">
        <f>VLOOKUP("H"&amp;TEXT(L1699,"0"),Punten!$A$1:$E$37,5,FALSE)</f>
        <v>0</v>
      </c>
      <c r="U1699">
        <f>VLOOKUP("F"&amp;TEXT(M1699,"0"),Punten!$A$2:$E$158,5,FALSE)</f>
        <v>0</v>
      </c>
      <c r="V1699">
        <f t="shared" si="162"/>
        <v>0</v>
      </c>
      <c r="W1699" t="str">
        <f t="shared" si="160"/>
        <v/>
      </c>
      <c r="X1699">
        <f t="shared" si="157"/>
        <v>967</v>
      </c>
      <c r="Y1699" t="e">
        <f>VLOOKUP(A1699,Klasses!$A$2:$B$100,2,FALSE)</f>
        <v>#N/A</v>
      </c>
      <c r="Z1699" t="s">
        <v>198</v>
      </c>
      <c r="AA1699">
        <f t="shared" si="158"/>
        <v>0</v>
      </c>
      <c r="AB1699">
        <f t="shared" si="161"/>
        <v>0</v>
      </c>
    </row>
    <row r="1700" spans="15:28" x14ac:dyDescent="0.25">
      <c r="O1700">
        <f t="shared" si="159"/>
        <v>0</v>
      </c>
      <c r="P1700">
        <f>VLOOKUP("M"&amp;TEXT(G1700,"0"),Punten!$A$1:$E$37,5,FALSE)</f>
        <v>0</v>
      </c>
      <c r="Q1700">
        <f>VLOOKUP("M"&amp;TEXT(H1700,"0"),Punten!$A$1:$E$37,5,FALSE)</f>
        <v>0</v>
      </c>
      <c r="R1700">
        <f>VLOOKUP("M"&amp;TEXT(I1700,"0"),Punten!$A$1:$E$37,5,FALSE)</f>
        <v>0</v>
      </c>
      <c r="S1700">
        <f>VLOOKUP("K"&amp;TEXT(M1700,"0"),Punten!$A$1:$E$37,5,FALSE)</f>
        <v>0</v>
      </c>
      <c r="T1700">
        <f>VLOOKUP("H"&amp;TEXT(L1700,"0"),Punten!$A$1:$E$37,5,FALSE)</f>
        <v>0</v>
      </c>
      <c r="U1700">
        <f>VLOOKUP("F"&amp;TEXT(M1700,"0"),Punten!$A$2:$E$158,5,FALSE)</f>
        <v>0</v>
      </c>
      <c r="V1700">
        <f t="shared" si="162"/>
        <v>0</v>
      </c>
      <c r="W1700" t="str">
        <f t="shared" si="160"/>
        <v/>
      </c>
      <c r="X1700">
        <f t="shared" si="157"/>
        <v>968</v>
      </c>
      <c r="Y1700" t="e">
        <f>VLOOKUP(A1700,Klasses!$A$2:$B$100,2,FALSE)</f>
        <v>#N/A</v>
      </c>
      <c r="Z1700" t="s">
        <v>198</v>
      </c>
      <c r="AA1700">
        <f t="shared" si="158"/>
        <v>0</v>
      </c>
      <c r="AB1700">
        <f t="shared" si="161"/>
        <v>0</v>
      </c>
    </row>
    <row r="1701" spans="15:28" x14ac:dyDescent="0.25">
      <c r="O1701">
        <f t="shared" si="159"/>
        <v>0</v>
      </c>
      <c r="P1701">
        <f>VLOOKUP("M"&amp;TEXT(G1701,"0"),Punten!$A$1:$E$37,5,FALSE)</f>
        <v>0</v>
      </c>
      <c r="Q1701">
        <f>VLOOKUP("M"&amp;TEXT(H1701,"0"),Punten!$A$1:$E$37,5,FALSE)</f>
        <v>0</v>
      </c>
      <c r="R1701">
        <f>VLOOKUP("M"&amp;TEXT(I1701,"0"),Punten!$A$1:$E$37,5,FALSE)</f>
        <v>0</v>
      </c>
      <c r="S1701">
        <f>VLOOKUP("K"&amp;TEXT(M1701,"0"),Punten!$A$1:$E$37,5,FALSE)</f>
        <v>0</v>
      </c>
      <c r="T1701">
        <f>VLOOKUP("H"&amp;TEXT(L1701,"0"),Punten!$A$1:$E$37,5,FALSE)</f>
        <v>0</v>
      </c>
      <c r="U1701">
        <f>VLOOKUP("F"&amp;TEXT(M1701,"0"),Punten!$A$2:$E$158,5,FALSE)</f>
        <v>0</v>
      </c>
      <c r="V1701">
        <f t="shared" si="162"/>
        <v>0</v>
      </c>
      <c r="W1701" t="str">
        <f t="shared" si="160"/>
        <v/>
      </c>
      <c r="X1701">
        <f t="shared" si="157"/>
        <v>969</v>
      </c>
      <c r="Y1701" t="e">
        <f>VLOOKUP(A1701,Klasses!$A$2:$B$100,2,FALSE)</f>
        <v>#N/A</v>
      </c>
      <c r="Z1701" t="s">
        <v>198</v>
      </c>
      <c r="AA1701">
        <f t="shared" si="158"/>
        <v>0</v>
      </c>
      <c r="AB1701">
        <f t="shared" si="161"/>
        <v>0</v>
      </c>
    </row>
    <row r="1702" spans="15:28" x14ac:dyDescent="0.25">
      <c r="O1702">
        <f t="shared" si="159"/>
        <v>0</v>
      </c>
      <c r="P1702">
        <f>VLOOKUP("M"&amp;TEXT(G1702,"0"),Punten!$A$1:$E$37,5,FALSE)</f>
        <v>0</v>
      </c>
      <c r="Q1702">
        <f>VLOOKUP("M"&amp;TEXT(H1702,"0"),Punten!$A$1:$E$37,5,FALSE)</f>
        <v>0</v>
      </c>
      <c r="R1702">
        <f>VLOOKUP("M"&amp;TEXT(I1702,"0"),Punten!$A$1:$E$37,5,FALSE)</f>
        <v>0</v>
      </c>
      <c r="S1702">
        <f>VLOOKUP("K"&amp;TEXT(M1702,"0"),Punten!$A$1:$E$37,5,FALSE)</f>
        <v>0</v>
      </c>
      <c r="T1702">
        <f>VLOOKUP("H"&amp;TEXT(L1702,"0"),Punten!$A$1:$E$37,5,FALSE)</f>
        <v>0</v>
      </c>
      <c r="U1702">
        <f>VLOOKUP("F"&amp;TEXT(M1702,"0"),Punten!$A$2:$E$158,5,FALSE)</f>
        <v>0</v>
      </c>
      <c r="V1702">
        <f t="shared" si="162"/>
        <v>0</v>
      </c>
      <c r="W1702" t="str">
        <f t="shared" si="160"/>
        <v/>
      </c>
      <c r="X1702">
        <f t="shared" si="157"/>
        <v>970</v>
      </c>
      <c r="Y1702" t="e">
        <f>VLOOKUP(A1702,Klasses!$A$2:$B$100,2,FALSE)</f>
        <v>#N/A</v>
      </c>
      <c r="Z1702" t="s">
        <v>198</v>
      </c>
      <c r="AA1702">
        <f t="shared" si="158"/>
        <v>0</v>
      </c>
      <c r="AB1702">
        <f t="shared" si="161"/>
        <v>0</v>
      </c>
    </row>
    <row r="1703" spans="15:28" x14ac:dyDescent="0.25">
      <c r="O1703">
        <f t="shared" si="159"/>
        <v>0</v>
      </c>
      <c r="P1703">
        <f>VLOOKUP("M"&amp;TEXT(G1703,"0"),Punten!$A$1:$E$37,5,FALSE)</f>
        <v>0</v>
      </c>
      <c r="Q1703">
        <f>VLOOKUP("M"&amp;TEXT(H1703,"0"),Punten!$A$1:$E$37,5,FALSE)</f>
        <v>0</v>
      </c>
      <c r="R1703">
        <f>VLOOKUP("M"&amp;TEXT(I1703,"0"),Punten!$A$1:$E$37,5,FALSE)</f>
        <v>0</v>
      </c>
      <c r="S1703">
        <f>VLOOKUP("K"&amp;TEXT(M1703,"0"),Punten!$A$1:$E$37,5,FALSE)</f>
        <v>0</v>
      </c>
      <c r="T1703">
        <f>VLOOKUP("H"&amp;TEXT(L1703,"0"),Punten!$A$1:$E$37,5,FALSE)</f>
        <v>0</v>
      </c>
      <c r="U1703">
        <f>VLOOKUP("F"&amp;TEXT(M1703,"0"),Punten!$A$2:$E$158,5,FALSE)</f>
        <v>0</v>
      </c>
      <c r="V1703">
        <f t="shared" si="162"/>
        <v>0</v>
      </c>
      <c r="W1703" t="str">
        <f t="shared" si="160"/>
        <v/>
      </c>
      <c r="X1703">
        <f t="shared" si="157"/>
        <v>971</v>
      </c>
      <c r="Y1703" t="e">
        <f>VLOOKUP(A1703,Klasses!$A$2:$B$100,2,FALSE)</f>
        <v>#N/A</v>
      </c>
      <c r="Z1703" t="s">
        <v>198</v>
      </c>
      <c r="AA1703">
        <f t="shared" si="158"/>
        <v>0</v>
      </c>
      <c r="AB1703">
        <f t="shared" si="161"/>
        <v>0</v>
      </c>
    </row>
    <row r="1704" spans="15:28" x14ac:dyDescent="0.25">
      <c r="O1704">
        <f t="shared" si="159"/>
        <v>0</v>
      </c>
      <c r="P1704">
        <f>VLOOKUP("M"&amp;TEXT(G1704,"0"),Punten!$A$1:$E$37,5,FALSE)</f>
        <v>0</v>
      </c>
      <c r="Q1704">
        <f>VLOOKUP("M"&amp;TEXT(H1704,"0"),Punten!$A$1:$E$37,5,FALSE)</f>
        <v>0</v>
      </c>
      <c r="R1704">
        <f>VLOOKUP("M"&amp;TEXT(I1704,"0"),Punten!$A$1:$E$37,5,FALSE)</f>
        <v>0</v>
      </c>
      <c r="S1704">
        <f>VLOOKUP("K"&amp;TEXT(M1704,"0"),Punten!$A$1:$E$37,5,FALSE)</f>
        <v>0</v>
      </c>
      <c r="T1704">
        <f>VLOOKUP("H"&amp;TEXT(L1704,"0"),Punten!$A$1:$E$37,5,FALSE)</f>
        <v>0</v>
      </c>
      <c r="U1704">
        <f>VLOOKUP("F"&amp;TEXT(M1704,"0"),Punten!$A$2:$E$158,5,FALSE)</f>
        <v>0</v>
      </c>
      <c r="V1704">
        <f t="shared" si="162"/>
        <v>0</v>
      </c>
      <c r="W1704" t="str">
        <f t="shared" si="160"/>
        <v/>
      </c>
      <c r="X1704">
        <f t="shared" si="157"/>
        <v>972</v>
      </c>
      <c r="Y1704" t="e">
        <f>VLOOKUP(A1704,Klasses!$A$2:$B$100,2,FALSE)</f>
        <v>#N/A</v>
      </c>
      <c r="Z1704" t="s">
        <v>198</v>
      </c>
      <c r="AA1704">
        <f t="shared" si="158"/>
        <v>0</v>
      </c>
      <c r="AB1704">
        <f t="shared" si="161"/>
        <v>0</v>
      </c>
    </row>
    <row r="1705" spans="15:28" x14ac:dyDescent="0.25">
      <c r="O1705">
        <f t="shared" si="159"/>
        <v>0</v>
      </c>
      <c r="P1705">
        <f>VLOOKUP("M"&amp;TEXT(G1705,"0"),Punten!$A$1:$E$37,5,FALSE)</f>
        <v>0</v>
      </c>
      <c r="Q1705">
        <f>VLOOKUP("M"&amp;TEXT(H1705,"0"),Punten!$A$1:$E$37,5,FALSE)</f>
        <v>0</v>
      </c>
      <c r="R1705">
        <f>VLOOKUP("M"&amp;TEXT(I1705,"0"),Punten!$A$1:$E$37,5,FALSE)</f>
        <v>0</v>
      </c>
      <c r="S1705">
        <f>VLOOKUP("K"&amp;TEXT(M1705,"0"),Punten!$A$1:$E$37,5,FALSE)</f>
        <v>0</v>
      </c>
      <c r="T1705">
        <f>VLOOKUP("H"&amp;TEXT(L1705,"0"),Punten!$A$1:$E$37,5,FALSE)</f>
        <v>0</v>
      </c>
      <c r="U1705">
        <f>VLOOKUP("F"&amp;TEXT(M1705,"0"),Punten!$A$2:$E$158,5,FALSE)</f>
        <v>0</v>
      </c>
      <c r="V1705">
        <f t="shared" si="162"/>
        <v>0</v>
      </c>
      <c r="W1705" t="str">
        <f t="shared" si="160"/>
        <v/>
      </c>
      <c r="X1705">
        <f t="shared" si="157"/>
        <v>973</v>
      </c>
      <c r="Y1705" t="e">
        <f>VLOOKUP(A1705,Klasses!$A$2:$B$100,2,FALSE)</f>
        <v>#N/A</v>
      </c>
      <c r="Z1705" t="s">
        <v>198</v>
      </c>
      <c r="AA1705">
        <f t="shared" si="158"/>
        <v>0</v>
      </c>
      <c r="AB1705">
        <f t="shared" si="161"/>
        <v>0</v>
      </c>
    </row>
    <row r="1706" spans="15:28" x14ac:dyDescent="0.25">
      <c r="O1706">
        <f t="shared" si="159"/>
        <v>0</v>
      </c>
      <c r="P1706">
        <f>VLOOKUP("M"&amp;TEXT(G1706,"0"),Punten!$A$1:$E$37,5,FALSE)</f>
        <v>0</v>
      </c>
      <c r="Q1706">
        <f>VLOOKUP("M"&amp;TEXT(H1706,"0"),Punten!$A$1:$E$37,5,FALSE)</f>
        <v>0</v>
      </c>
      <c r="R1706">
        <f>VLOOKUP("M"&amp;TEXT(I1706,"0"),Punten!$A$1:$E$37,5,FALSE)</f>
        <v>0</v>
      </c>
      <c r="S1706">
        <f>VLOOKUP("K"&amp;TEXT(M1706,"0"),Punten!$A$1:$E$37,5,FALSE)</f>
        <v>0</v>
      </c>
      <c r="T1706">
        <f>VLOOKUP("H"&amp;TEXT(L1706,"0"),Punten!$A$1:$E$37,5,FALSE)</f>
        <v>0</v>
      </c>
      <c r="U1706">
        <f>VLOOKUP("F"&amp;TEXT(M1706,"0"),Punten!$A$2:$E$158,5,FALSE)</f>
        <v>0</v>
      </c>
      <c r="V1706">
        <f t="shared" si="162"/>
        <v>0</v>
      </c>
      <c r="W1706" t="str">
        <f t="shared" si="160"/>
        <v/>
      </c>
      <c r="X1706">
        <f t="shared" si="157"/>
        <v>974</v>
      </c>
      <c r="Y1706" t="e">
        <f>VLOOKUP(A1706,Klasses!$A$2:$B$100,2,FALSE)</f>
        <v>#N/A</v>
      </c>
      <c r="Z1706" t="s">
        <v>198</v>
      </c>
      <c r="AA1706">
        <f t="shared" si="158"/>
        <v>0</v>
      </c>
      <c r="AB1706">
        <f t="shared" si="161"/>
        <v>0</v>
      </c>
    </row>
    <row r="1707" spans="15:28" x14ac:dyDescent="0.25">
      <c r="O1707">
        <f t="shared" si="159"/>
        <v>0</v>
      </c>
      <c r="P1707">
        <f>VLOOKUP("M"&amp;TEXT(G1707,"0"),Punten!$A$1:$E$37,5,FALSE)</f>
        <v>0</v>
      </c>
      <c r="Q1707">
        <f>VLOOKUP("M"&amp;TEXT(H1707,"0"),Punten!$A$1:$E$37,5,FALSE)</f>
        <v>0</v>
      </c>
      <c r="R1707">
        <f>VLOOKUP("M"&amp;TEXT(I1707,"0"),Punten!$A$1:$E$37,5,FALSE)</f>
        <v>0</v>
      </c>
      <c r="S1707">
        <f>VLOOKUP("K"&amp;TEXT(M1707,"0"),Punten!$A$1:$E$37,5,FALSE)</f>
        <v>0</v>
      </c>
      <c r="T1707">
        <f>VLOOKUP("H"&amp;TEXT(L1707,"0"),Punten!$A$1:$E$37,5,FALSE)</f>
        <v>0</v>
      </c>
      <c r="U1707">
        <f>VLOOKUP("F"&amp;TEXT(M1707,"0"),Punten!$A$2:$E$158,5,FALSE)</f>
        <v>0</v>
      </c>
      <c r="V1707">
        <f t="shared" si="162"/>
        <v>0</v>
      </c>
      <c r="W1707" t="str">
        <f t="shared" si="160"/>
        <v/>
      </c>
      <c r="X1707">
        <f t="shared" si="157"/>
        <v>975</v>
      </c>
      <c r="Y1707" t="e">
        <f>VLOOKUP(A1707,Klasses!$A$2:$B$100,2,FALSE)</f>
        <v>#N/A</v>
      </c>
      <c r="Z1707" t="s">
        <v>198</v>
      </c>
      <c r="AA1707">
        <f t="shared" si="158"/>
        <v>0</v>
      </c>
      <c r="AB1707">
        <f t="shared" si="161"/>
        <v>0</v>
      </c>
    </row>
  </sheetData>
  <autoFilter ref="A1:AC128" xr:uid="{7DBDBB66-74C9-4456-8426-201E67A815C6}">
    <sortState ref="A2:AB1707">
      <sortCondition descending="1" ref="N1:N128"/>
    </sortState>
  </autoFilter>
  <sortState ref="A2:AB128">
    <sortCondition ref="N2:N128"/>
    <sortCondition ref="F2:F128"/>
    <sortCondition descending="1" ref="V2:V128"/>
  </sortState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>
    <oddHeader>&amp;F</oddHeader>
    <oddFooter>&amp;LTussenstand&amp;CPagina &amp;P van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topLeftCell="A10" workbookViewId="0">
      <selection activeCell="E29" sqref="E29"/>
    </sheetView>
  </sheetViews>
  <sheetFormatPr defaultColWidth="9.109375" defaultRowHeight="12.6" x14ac:dyDescent="0.25"/>
  <cols>
    <col min="1" max="1" width="5.5546875" bestFit="1" customWidth="1"/>
    <col min="2" max="2" width="6.88671875" bestFit="1" customWidth="1"/>
    <col min="3" max="3" width="6.88671875" customWidth="1"/>
    <col min="4" max="4" width="7" bestFit="1" customWidth="1"/>
    <col min="5" max="5" width="6.88671875" bestFit="1" customWidth="1"/>
  </cols>
  <sheetData>
    <row r="1" spans="1:5" x14ac:dyDescent="0.25">
      <c r="A1" t="s">
        <v>23</v>
      </c>
      <c r="B1" t="s">
        <v>13</v>
      </c>
      <c r="C1" t="s">
        <v>32</v>
      </c>
      <c r="D1" t="s">
        <v>16</v>
      </c>
      <c r="E1" t="s">
        <v>11</v>
      </c>
    </row>
    <row r="2" spans="1:5" x14ac:dyDescent="0.25">
      <c r="A2" t="str">
        <f>B2&amp;C2&amp;D2</f>
        <v>M0</v>
      </c>
      <c r="B2" t="s">
        <v>12</v>
      </c>
      <c r="D2">
        <v>0</v>
      </c>
    </row>
    <row r="3" spans="1:5" x14ac:dyDescent="0.25">
      <c r="A3" t="str">
        <f t="shared" ref="A3:A37" si="0">B3&amp;C3&amp;D3</f>
        <v>M1</v>
      </c>
      <c r="B3" t="s">
        <v>12</v>
      </c>
      <c r="D3">
        <v>1</v>
      </c>
      <c r="E3">
        <v>0</v>
      </c>
    </row>
    <row r="4" spans="1:5" x14ac:dyDescent="0.25">
      <c r="A4" t="str">
        <f t="shared" si="0"/>
        <v>M2</v>
      </c>
      <c r="B4" t="s">
        <v>12</v>
      </c>
      <c r="D4">
        <v>2</v>
      </c>
      <c r="E4">
        <v>0</v>
      </c>
    </row>
    <row r="5" spans="1:5" x14ac:dyDescent="0.25">
      <c r="A5" t="str">
        <f t="shared" si="0"/>
        <v>M3</v>
      </c>
      <c r="B5" t="s">
        <v>12</v>
      </c>
      <c r="D5">
        <v>3</v>
      </c>
      <c r="E5">
        <v>0</v>
      </c>
    </row>
    <row r="6" spans="1:5" x14ac:dyDescent="0.25">
      <c r="A6" t="str">
        <f t="shared" si="0"/>
        <v>M4</v>
      </c>
      <c r="B6" t="s">
        <v>12</v>
      </c>
      <c r="D6">
        <v>4</v>
      </c>
      <c r="E6">
        <v>0</v>
      </c>
    </row>
    <row r="7" spans="1:5" x14ac:dyDescent="0.25">
      <c r="A7" t="str">
        <f t="shared" si="0"/>
        <v>M5</v>
      </c>
      <c r="B7" t="s">
        <v>12</v>
      </c>
      <c r="D7">
        <v>5</v>
      </c>
      <c r="E7">
        <v>0</v>
      </c>
    </row>
    <row r="8" spans="1:5" x14ac:dyDescent="0.25">
      <c r="A8" t="str">
        <f t="shared" si="0"/>
        <v>M6</v>
      </c>
      <c r="B8" t="s">
        <v>12</v>
      </c>
      <c r="D8">
        <v>6</v>
      </c>
      <c r="E8">
        <v>0</v>
      </c>
    </row>
    <row r="9" spans="1:5" x14ac:dyDescent="0.25">
      <c r="A9" t="str">
        <f t="shared" si="0"/>
        <v>M7</v>
      </c>
      <c r="B9" t="s">
        <v>12</v>
      </c>
      <c r="D9">
        <v>7</v>
      </c>
      <c r="E9">
        <v>0</v>
      </c>
    </row>
    <row r="10" spans="1:5" x14ac:dyDescent="0.25">
      <c r="A10" t="str">
        <f t="shared" si="0"/>
        <v>M8</v>
      </c>
      <c r="B10" t="s">
        <v>12</v>
      </c>
      <c r="D10">
        <v>8</v>
      </c>
      <c r="E10">
        <v>0</v>
      </c>
    </row>
    <row r="11" spans="1:5" x14ac:dyDescent="0.25">
      <c r="A11" t="str">
        <f t="shared" si="0"/>
        <v>K0</v>
      </c>
      <c r="B11" t="s">
        <v>14</v>
      </c>
      <c r="D11">
        <v>0</v>
      </c>
    </row>
    <row r="12" spans="1:5" x14ac:dyDescent="0.25">
      <c r="A12" t="str">
        <f t="shared" si="0"/>
        <v>K1</v>
      </c>
      <c r="B12" t="s">
        <v>14</v>
      </c>
      <c r="D12">
        <v>1</v>
      </c>
    </row>
    <row r="13" spans="1:5" x14ac:dyDescent="0.25">
      <c r="A13" t="str">
        <f t="shared" si="0"/>
        <v>K2</v>
      </c>
      <c r="B13" t="s">
        <v>14</v>
      </c>
      <c r="D13">
        <v>2</v>
      </c>
    </row>
    <row r="14" spans="1:5" x14ac:dyDescent="0.25">
      <c r="A14" t="str">
        <f t="shared" si="0"/>
        <v>K3</v>
      </c>
      <c r="B14" t="s">
        <v>14</v>
      </c>
      <c r="D14">
        <v>3</v>
      </c>
    </row>
    <row r="15" spans="1:5" x14ac:dyDescent="0.25">
      <c r="A15" t="str">
        <f t="shared" si="0"/>
        <v>K4</v>
      </c>
      <c r="B15" t="s">
        <v>14</v>
      </c>
      <c r="D15">
        <v>4</v>
      </c>
    </row>
    <row r="16" spans="1:5" x14ac:dyDescent="0.25">
      <c r="A16" t="str">
        <f t="shared" si="0"/>
        <v>K5</v>
      </c>
      <c r="B16" t="s">
        <v>14</v>
      </c>
      <c r="D16">
        <v>5</v>
      </c>
      <c r="E16">
        <v>0</v>
      </c>
    </row>
    <row r="17" spans="1:5" x14ac:dyDescent="0.25">
      <c r="A17" t="str">
        <f t="shared" si="0"/>
        <v>K6</v>
      </c>
      <c r="B17" t="s">
        <v>14</v>
      </c>
      <c r="D17">
        <v>6</v>
      </c>
      <c r="E17">
        <v>0</v>
      </c>
    </row>
    <row r="18" spans="1:5" x14ac:dyDescent="0.25">
      <c r="A18" t="str">
        <f t="shared" si="0"/>
        <v>K7</v>
      </c>
      <c r="B18" t="s">
        <v>14</v>
      </c>
      <c r="D18">
        <v>7</v>
      </c>
      <c r="E18">
        <v>0</v>
      </c>
    </row>
    <row r="19" spans="1:5" x14ac:dyDescent="0.25">
      <c r="A19" t="str">
        <f t="shared" si="0"/>
        <v>K8</v>
      </c>
      <c r="B19" t="s">
        <v>14</v>
      </c>
      <c r="D19">
        <v>8</v>
      </c>
      <c r="E19">
        <v>0</v>
      </c>
    </row>
    <row r="20" spans="1:5" x14ac:dyDescent="0.25">
      <c r="A20" t="str">
        <f t="shared" si="0"/>
        <v>H0</v>
      </c>
      <c r="B20" t="s">
        <v>15</v>
      </c>
      <c r="D20">
        <v>0</v>
      </c>
    </row>
    <row r="21" spans="1:5" x14ac:dyDescent="0.25">
      <c r="A21" t="str">
        <f t="shared" si="0"/>
        <v>H1</v>
      </c>
      <c r="B21" t="s">
        <v>15</v>
      </c>
      <c r="D21">
        <v>1</v>
      </c>
      <c r="E21">
        <v>0</v>
      </c>
    </row>
    <row r="22" spans="1:5" x14ac:dyDescent="0.25">
      <c r="A22" t="str">
        <f t="shared" si="0"/>
        <v>H2</v>
      </c>
      <c r="B22" t="s">
        <v>15</v>
      </c>
      <c r="D22">
        <v>2</v>
      </c>
      <c r="E22">
        <v>0</v>
      </c>
    </row>
    <row r="23" spans="1:5" x14ac:dyDescent="0.25">
      <c r="A23" t="str">
        <f t="shared" si="0"/>
        <v>H3</v>
      </c>
      <c r="B23" t="s">
        <v>15</v>
      </c>
      <c r="D23">
        <v>3</v>
      </c>
      <c r="E23">
        <v>0</v>
      </c>
    </row>
    <row r="24" spans="1:5" x14ac:dyDescent="0.25">
      <c r="A24" t="str">
        <f t="shared" si="0"/>
        <v>H4</v>
      </c>
      <c r="B24" t="s">
        <v>15</v>
      </c>
      <c r="D24">
        <v>4</v>
      </c>
      <c r="E24">
        <v>0</v>
      </c>
    </row>
    <row r="25" spans="1:5" x14ac:dyDescent="0.25">
      <c r="A25" t="str">
        <f t="shared" si="0"/>
        <v>H5</v>
      </c>
      <c r="B25" t="s">
        <v>15</v>
      </c>
      <c r="D25">
        <v>5</v>
      </c>
      <c r="E25">
        <v>0</v>
      </c>
    </row>
    <row r="26" spans="1:5" x14ac:dyDescent="0.25">
      <c r="A26" t="str">
        <f t="shared" si="0"/>
        <v>H6</v>
      </c>
      <c r="B26" t="s">
        <v>15</v>
      </c>
      <c r="D26">
        <v>6</v>
      </c>
      <c r="E26">
        <v>0</v>
      </c>
    </row>
    <row r="27" spans="1:5" x14ac:dyDescent="0.25">
      <c r="A27" t="str">
        <f t="shared" si="0"/>
        <v>H7</v>
      </c>
      <c r="B27" t="s">
        <v>15</v>
      </c>
      <c r="D27">
        <v>7</v>
      </c>
      <c r="E27">
        <v>0</v>
      </c>
    </row>
    <row r="28" spans="1:5" x14ac:dyDescent="0.25">
      <c r="A28" t="str">
        <f t="shared" si="0"/>
        <v>H8</v>
      </c>
      <c r="B28" t="s">
        <v>15</v>
      </c>
      <c r="D28">
        <v>8</v>
      </c>
      <c r="E28">
        <v>0</v>
      </c>
    </row>
    <row r="29" spans="1:5" x14ac:dyDescent="0.25">
      <c r="A29" t="str">
        <f t="shared" si="0"/>
        <v>F0</v>
      </c>
      <c r="B29" t="s">
        <v>30</v>
      </c>
      <c r="D29">
        <v>0</v>
      </c>
    </row>
    <row r="30" spans="1:5" x14ac:dyDescent="0.25">
      <c r="A30" t="str">
        <f t="shared" si="0"/>
        <v>F1</v>
      </c>
      <c r="B30" t="s">
        <v>30</v>
      </c>
      <c r="D30">
        <v>1</v>
      </c>
      <c r="E30">
        <v>20</v>
      </c>
    </row>
    <row r="31" spans="1:5" x14ac:dyDescent="0.25">
      <c r="A31" t="str">
        <f t="shared" si="0"/>
        <v>F2</v>
      </c>
      <c r="B31" t="s">
        <v>30</v>
      </c>
      <c r="D31">
        <v>2</v>
      </c>
      <c r="E31">
        <v>16</v>
      </c>
    </row>
    <row r="32" spans="1:5" x14ac:dyDescent="0.25">
      <c r="A32" t="str">
        <f t="shared" si="0"/>
        <v>F3</v>
      </c>
      <c r="B32" t="s">
        <v>30</v>
      </c>
      <c r="D32">
        <v>3</v>
      </c>
      <c r="E32">
        <v>13</v>
      </c>
    </row>
    <row r="33" spans="1:5" x14ac:dyDescent="0.25">
      <c r="A33" t="str">
        <f t="shared" si="0"/>
        <v>F4</v>
      </c>
      <c r="B33" t="s">
        <v>30</v>
      </c>
      <c r="D33">
        <v>4</v>
      </c>
      <c r="E33">
        <v>11</v>
      </c>
    </row>
    <row r="34" spans="1:5" x14ac:dyDescent="0.25">
      <c r="A34" t="str">
        <f t="shared" si="0"/>
        <v>F5</v>
      </c>
      <c r="B34" t="s">
        <v>30</v>
      </c>
      <c r="D34">
        <v>5</v>
      </c>
      <c r="E34">
        <v>9</v>
      </c>
    </row>
    <row r="35" spans="1:5" x14ac:dyDescent="0.25">
      <c r="A35" t="str">
        <f t="shared" si="0"/>
        <v>F6</v>
      </c>
      <c r="B35" t="s">
        <v>30</v>
      </c>
      <c r="D35">
        <v>6</v>
      </c>
      <c r="E35">
        <v>7</v>
      </c>
    </row>
    <row r="36" spans="1:5" x14ac:dyDescent="0.25">
      <c r="A36" t="str">
        <f t="shared" si="0"/>
        <v>F7</v>
      </c>
      <c r="B36" t="s">
        <v>30</v>
      </c>
      <c r="D36">
        <v>7</v>
      </c>
      <c r="E36">
        <v>6</v>
      </c>
    </row>
    <row r="37" spans="1:5" x14ac:dyDescent="0.25">
      <c r="A37" t="str">
        <f t="shared" si="0"/>
        <v>F8</v>
      </c>
      <c r="B37" t="s">
        <v>30</v>
      </c>
      <c r="D37">
        <v>8</v>
      </c>
      <c r="E37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A3" sqref="A3"/>
    </sheetView>
  </sheetViews>
  <sheetFormatPr defaultRowHeight="12.6" x14ac:dyDescent="0.25"/>
  <sheetData>
    <row r="1" spans="1:2" x14ac:dyDescent="0.25">
      <c r="A1" t="s">
        <v>28</v>
      </c>
      <c r="B1" t="s">
        <v>29</v>
      </c>
    </row>
    <row r="2" spans="1:2" x14ac:dyDescent="0.25">
      <c r="A2" t="s">
        <v>48</v>
      </c>
      <c r="B2" t="s">
        <v>51</v>
      </c>
    </row>
    <row r="3" spans="1:2" x14ac:dyDescent="0.25">
      <c r="A3" t="s">
        <v>72</v>
      </c>
      <c r="B3" t="s">
        <v>52</v>
      </c>
    </row>
    <row r="4" spans="1:2" x14ac:dyDescent="0.25">
      <c r="A4" t="s">
        <v>49</v>
      </c>
      <c r="B4" t="s">
        <v>53</v>
      </c>
    </row>
    <row r="5" spans="1:2" x14ac:dyDescent="0.25">
      <c r="A5" t="s">
        <v>50</v>
      </c>
      <c r="B5" t="s">
        <v>54</v>
      </c>
    </row>
    <row r="6" spans="1:2" x14ac:dyDescent="0.25">
      <c r="A6" t="s">
        <v>47</v>
      </c>
      <c r="B6" t="s">
        <v>55</v>
      </c>
    </row>
    <row r="7" spans="1:2" x14ac:dyDescent="0.25">
      <c r="A7" t="s">
        <v>44</v>
      </c>
      <c r="B7" t="s">
        <v>56</v>
      </c>
    </row>
    <row r="8" spans="1:2" x14ac:dyDescent="0.25">
      <c r="A8" t="s">
        <v>45</v>
      </c>
      <c r="B8" t="s">
        <v>57</v>
      </c>
    </row>
    <row r="9" spans="1:2" x14ac:dyDescent="0.25">
      <c r="A9" t="s">
        <v>46</v>
      </c>
      <c r="B9" t="s">
        <v>58</v>
      </c>
    </row>
    <row r="10" spans="1:2" x14ac:dyDescent="0.25">
      <c r="A10" t="s">
        <v>43</v>
      </c>
      <c r="B10" t="s">
        <v>59</v>
      </c>
    </row>
    <row r="11" spans="1:2" x14ac:dyDescent="0.25">
      <c r="A11" t="s">
        <v>42</v>
      </c>
      <c r="B11" t="s">
        <v>60</v>
      </c>
    </row>
    <row r="12" spans="1:2" x14ac:dyDescent="0.25">
      <c r="A12" t="s">
        <v>41</v>
      </c>
      <c r="B12" t="s">
        <v>61</v>
      </c>
    </row>
    <row r="13" spans="1:2" x14ac:dyDescent="0.25">
      <c r="A13" t="s">
        <v>40</v>
      </c>
      <c r="B13" t="s">
        <v>62</v>
      </c>
    </row>
    <row r="14" spans="1:2" x14ac:dyDescent="0.25">
      <c r="A14" t="s">
        <v>39</v>
      </c>
      <c r="B14" t="s">
        <v>63</v>
      </c>
    </row>
    <row r="15" spans="1:2" x14ac:dyDescent="0.25">
      <c r="A15" t="s">
        <v>38</v>
      </c>
      <c r="B15" t="s">
        <v>64</v>
      </c>
    </row>
    <row r="16" spans="1:2" x14ac:dyDescent="0.25">
      <c r="A16" t="s">
        <v>65</v>
      </c>
      <c r="B1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Teamstand</vt:lpstr>
      <vt:lpstr>RIJDERS</vt:lpstr>
      <vt:lpstr>Punten</vt:lpstr>
      <vt:lpstr>Klasses</vt:lpstr>
      <vt:lpstr>Teamstand!Afdrukbereik</vt:lpstr>
      <vt:lpstr>RIJDERS!Afdruktitels</vt:lpstr>
      <vt:lpstr>Teamstand!Afdruktitels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NFF-jury</dc:creator>
  <cp:lastModifiedBy>user</cp:lastModifiedBy>
  <cp:lastPrinted>2019-10-20T13:57:35Z</cp:lastPrinted>
  <dcterms:created xsi:type="dcterms:W3CDTF">2015-04-05T22:25:52Z</dcterms:created>
  <dcterms:modified xsi:type="dcterms:W3CDTF">2019-10-20T14:53:58Z</dcterms:modified>
</cp:coreProperties>
</file>